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aturn\HESEIM\עדן\היסעים\טיוטת מכרז הסעות קבלנים\נס ציונה תשפז\"/>
    </mc:Choice>
  </mc:AlternateContent>
  <xr:revisionPtr revIDLastSave="0" documentId="8_{71F7A6C7-777E-468A-8017-2D2C6621EAC6}" xr6:coauthVersionLast="47" xr6:coauthVersionMax="47" xr10:uidLastSave="{00000000-0000-0000-0000-000000000000}"/>
  <workbookProtection workbookAlgorithmName="SHA-512" workbookHashValue="IwTHPbZiA/yqiGhRZA/xxA74gmvdoF+xeQORBXxxusnzSOfTrwWu+5cz5xYDAo1IOK3DZ2rOMREequwSyYsl9Q==" workbookSaltValue="FgF4oa6b1uO8uITIzEcXoQ==" workbookSpinCount="100000" lockStructure="1"/>
  <bookViews>
    <workbookView xWindow="-120" yWindow="-120" windowWidth="29040" windowHeight="15720" tabRatio="865" firstSheet="1" activeTab="3" xr2:uid="{00000000-000D-0000-FFFF-FFFF00000000}"/>
  </bookViews>
  <sheets>
    <sheet name="מפרט למכרז מעלונים" sheetId="6" state="hidden" r:id="rId1"/>
    <sheet name="פרק 1 - מפרט למכרז כללי" sheetId="8" r:id="rId2"/>
    <sheet name="פרק 2 הסעות מזדמנות אוטובוסמיני" sheetId="9" r:id="rId3"/>
    <sheet name=".פרק 3- מוניות מזדמנות" sheetId="11" r:id="rId4"/>
  </sheets>
  <definedNames>
    <definedName name="_xlnm._FilterDatabase" localSheetId="0" hidden="1">'מפרט למכרז מעלונים'!$A$4:$H$4</definedName>
    <definedName name="_xlnm._FilterDatabase" localSheetId="1" hidden="1">'פרק 1 - מפרט למכרז כללי'!#REF!</definedName>
    <definedName name="_xlnm._FilterDatabase" localSheetId="2" hidden="1">'פרק 2 הסעות מזדמנות אוטובוסמיני'!$A$3:$O$60</definedName>
    <definedName name="_xlnm.Print_Area" localSheetId="0">'מפרט למכרז מעלונים'!$A$2:$H$5</definedName>
    <definedName name="_xlnm.Print_Area" localSheetId="2">'פרק 2 הסעות מזדמנות אוטובוסמיני'!$A$1:$O$60</definedName>
    <definedName name="_xlnm.Print_Titles" localSheetId="3">'.פרק 3- מוניות מזדמנות'!$2:$2</definedName>
    <definedName name="_xlnm.Print_Titles" localSheetId="0">'מפרט למכרז מעלונים'!$3:$4</definedName>
    <definedName name="_xlnm.Print_Titles" localSheetId="1">'פרק 1 - מפרט למכרז כללי'!$3:$4</definedName>
    <definedName name="_xlnm.Print_Titles" localSheetId="2">'פרק 2 הסעות מזדמנות אוטובוסמיני'!$2:$3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8" l="1"/>
  <c r="J13" i="8"/>
  <c r="J14" i="8"/>
  <c r="J15" i="8"/>
  <c r="J16" i="8"/>
  <c r="J17" i="8"/>
  <c r="J19" i="8"/>
  <c r="J23" i="8"/>
  <c r="J24" i="8"/>
  <c r="J6" i="8"/>
  <c r="J7" i="8"/>
  <c r="J8" i="8"/>
  <c r="J5" i="8"/>
  <c r="I24" i="8"/>
  <c r="I23" i="8"/>
  <c r="I22" i="8"/>
  <c r="I21" i="8"/>
  <c r="I20" i="8"/>
  <c r="I19" i="8"/>
  <c r="I18" i="8"/>
  <c r="I17" i="8"/>
  <c r="I16" i="8"/>
  <c r="I15" i="8"/>
  <c r="I14" i="8"/>
  <c r="I13" i="8"/>
  <c r="I12" i="8"/>
  <c r="I11" i="8"/>
  <c r="I10" i="8"/>
  <c r="I9" i="8"/>
  <c r="I8" i="8"/>
  <c r="I7" i="8"/>
  <c r="I6" i="8"/>
  <c r="I5" i="8"/>
  <c r="H5" i="6"/>
  <c r="H6" i="6"/>
  <c r="H4" i="6"/>
</calcChain>
</file>

<file path=xl/sharedStrings.xml><?xml version="1.0" encoding="utf-8"?>
<sst xmlns="http://schemas.openxmlformats.org/spreadsheetml/2006/main" count="593" uniqueCount="275">
  <si>
    <t>אשכול</t>
  </si>
  <si>
    <t>סוג חינוך</t>
  </si>
  <si>
    <t>סוג רכב</t>
  </si>
  <si>
    <t>צפי נסיעות באיסוף</t>
  </si>
  <si>
    <t>צפי נסיעות בפיזור</t>
  </si>
  <si>
    <t>מיוחד</t>
  </si>
  <si>
    <t>יבנה</t>
  </si>
  <si>
    <t>רחובות</t>
  </si>
  <si>
    <t>נספח א'2 - טופס הצעת המחיר</t>
  </si>
  <si>
    <r>
      <t xml:space="preserve">מחירים ללא מע"מ, </t>
    </r>
    <r>
      <rPr>
        <b/>
        <u/>
        <sz val="9"/>
        <color rgb="FF000000"/>
        <rFont val="Arial"/>
        <family val="2"/>
      </rPr>
      <t>אין</t>
    </r>
    <r>
      <rPr>
        <b/>
        <sz val="9"/>
        <color rgb="FF000000"/>
        <rFont val="Arial"/>
        <family val="2"/>
      </rPr>
      <t xml:space="preserve"> חובת הגשת הצעת מחיר לכל סוגי הרכבים בכל אשכול</t>
    </r>
  </si>
  <si>
    <t>תאור אשכול</t>
  </si>
  <si>
    <t>יישובי מוסד</t>
  </si>
  <si>
    <t>מחיר מקסימום לנסיעה ללא מע"מ</t>
  </si>
  <si>
    <t>הצעת מחיר לנסיעה בשקלים ללא מע"מ, עד ספרה אחת אחרי הנקודה</t>
  </si>
  <si>
    <t>מעלונים</t>
  </si>
  <si>
    <t>מעלון</t>
  </si>
  <si>
    <t>ראשל"צ</t>
  </si>
  <si>
    <r>
      <rPr>
        <b/>
        <u/>
        <sz val="9"/>
        <color rgb="FF000000"/>
        <rFont val="Arial"/>
        <family val="2"/>
      </rPr>
      <t>פרק מעלונים חינוך ורווחה</t>
    </r>
    <r>
      <rPr>
        <b/>
        <sz val="9"/>
        <color rgb="FF000000"/>
        <rFont val="Arial"/>
        <family val="2"/>
      </rPr>
      <t xml:space="preserve">
איסוף/פיזור - כתובות </t>
    </r>
    <r>
      <rPr>
        <b/>
        <u/>
        <sz val="9"/>
        <color rgb="FF000000"/>
        <rFont val="Arial"/>
        <family val="2"/>
      </rPr>
      <t>מגורים</t>
    </r>
    <r>
      <rPr>
        <b/>
        <sz val="9"/>
        <color rgb="FF000000"/>
        <rFont val="Arial"/>
        <family val="2"/>
      </rPr>
      <t xml:space="preserve"> בנס ציונה</t>
    </r>
  </si>
  <si>
    <t>חולון</t>
  </si>
  <si>
    <t>מחיר מקסימום לרכב ללא מע"מ לפי מס' מקומות ברכב</t>
  </si>
  <si>
    <t>תאור</t>
  </si>
  <si>
    <t>אוטובוס 53-55</t>
  </si>
  <si>
    <t>מיניבוס 19</t>
  </si>
  <si>
    <t>עם ליווי</t>
  </si>
  <si>
    <t>הערות</t>
  </si>
  <si>
    <t>נצר סירני</t>
  </si>
  <si>
    <t>דגש סוג רכב 3 כסאות גלגלים</t>
  </si>
  <si>
    <t>הערות רכב</t>
  </si>
  <si>
    <t xml:space="preserve">הערה </t>
  </si>
  <si>
    <t>כל קילומטר נוסף בחיבור עם עיר 4 ₪ לכל קילומטר</t>
  </si>
  <si>
    <t>ימים ושעות איסוף ופיזור</t>
  </si>
  <si>
    <t>אורך מסלול (ק"מ)</t>
  </si>
  <si>
    <t>צפון</t>
  </si>
  <si>
    <t>מרכז</t>
  </si>
  <si>
    <t>דרום</t>
  </si>
  <si>
    <t xml:space="preserve">כתב כמויות צפוי על בסיס שנת לימודים תשפ"ב
כמות מוערכת בלבד </t>
  </si>
  <si>
    <t>לא</t>
  </si>
  <si>
    <t>כן</t>
  </si>
  <si>
    <t>רגיל מחוננים 4 ימים בשבוע</t>
  </si>
  <si>
    <t>נס ציונה - ים המלח</t>
  </si>
  <si>
    <t>נס ציונה - אילת</t>
  </si>
  <si>
    <t>ייקבע בביצוע ההזמנה</t>
  </si>
  <si>
    <t>אזור</t>
  </si>
  <si>
    <t>מיניבוס 14</t>
  </si>
  <si>
    <t>מונילון</t>
  </si>
  <si>
    <t>מיניבוס 19 (20%)</t>
  </si>
  <si>
    <t>מיניבוס 14 (10%)</t>
  </si>
  <si>
    <r>
      <rPr>
        <u/>
        <sz val="11"/>
        <color rgb="FF000000"/>
        <rFont val="Arial"/>
        <family val="2"/>
        <scheme val="minor"/>
      </rPr>
      <t xml:space="preserve">פרק רכב צמוד/בסבבים/יומי/משתנות/מזדמנות. </t>
    </r>
    <r>
      <rPr>
        <sz val="11"/>
        <color rgb="FF000000"/>
        <rFont val="Arial"/>
        <family val="2"/>
        <scheme val="minor"/>
      </rPr>
      <t>הצעת המחיר מתייחסת לכל שעות היממה ולכל הק"מ המפורטים באורך המסלול. המחירים כוללים נסיעה בכבישי אגרה ככל שיידרש.</t>
    </r>
  </si>
  <si>
    <t>אשדוד</t>
  </si>
  <si>
    <t>כפר שמואל</t>
  </si>
  <si>
    <t>נס ציונה</t>
  </si>
  <si>
    <t>ישוב מגורים</t>
  </si>
  <si>
    <t>ישובי מוסד</t>
  </si>
  <si>
    <t>סוג רכב  שנדרש</t>
  </si>
  <si>
    <t>מחיר מקסימום לכיוון לפני מע"מ</t>
  </si>
  <si>
    <t>זמן ליווי לכיוון 
(ראו הערה מעלה)</t>
  </si>
  <si>
    <t>גדרה</t>
  </si>
  <si>
    <t>ניר גלים</t>
  </si>
  <si>
    <t>מונית 4</t>
  </si>
  <si>
    <t>יד רמב"ם</t>
  </si>
  <si>
    <t>ראשון לציון</t>
  </si>
  <si>
    <t xml:space="preserve">נס ציונה </t>
  </si>
  <si>
    <t>מיוחד/רווחה</t>
  </si>
  <si>
    <t>3</t>
  </si>
  <si>
    <t>מודיעין מכבים רעות</t>
  </si>
  <si>
    <t>מעלון 4</t>
  </si>
  <si>
    <t>רגיל</t>
  </si>
  <si>
    <t>רחובת</t>
  </si>
  <si>
    <t>אוטובוס 60 (עד 4 פעמים בשבוע)</t>
  </si>
  <si>
    <t>אוטובוס 55 (עד 4 פעמים בשבוע)</t>
  </si>
  <si>
    <t>מיניבוס 19 (עד 2 פעמים בשבוע)</t>
  </si>
  <si>
    <t>נס ציונה - גולן צפון</t>
  </si>
  <si>
    <t>נס ציונה - גולן דרום</t>
  </si>
  <si>
    <t>נס ציונה - קו עימות</t>
  </si>
  <si>
    <t>נס ציונה- גליל עליון</t>
  </si>
  <si>
    <t>נס ציונה - מרכז גליל</t>
  </si>
  <si>
    <t>נס ציונה- גליל תחתון</t>
  </si>
  <si>
    <t>נס ציונה - המפרץ</t>
  </si>
  <si>
    <t>נס ציונה- הכרמל</t>
  </si>
  <si>
    <t>נס ציונה - העמקים</t>
  </si>
  <si>
    <t>נס ציונה- בקעת בית שאן</t>
  </si>
  <si>
    <t>נס ציונה- ואדי ערה</t>
  </si>
  <si>
    <t>נס ציונה- מנשה</t>
  </si>
  <si>
    <t>נס ציונה- שרון</t>
  </si>
  <si>
    <t>נס ציונה - ירקון</t>
  </si>
  <si>
    <t>נס ציונה - דן</t>
  </si>
  <si>
    <t>נס ציונה- השפלה</t>
  </si>
  <si>
    <t>נס ציונה - ירושלים</t>
  </si>
  <si>
    <t>נס ציונה - שפלת יהודה</t>
  </si>
  <si>
    <t>נס ציונה - לכיש</t>
  </si>
  <si>
    <t>נס ציונה - מערב לכיש</t>
  </si>
  <si>
    <t>נס ציונה - עוטף עזה</t>
  </si>
  <si>
    <t>נס ציונה- מרכז הנגב</t>
  </si>
  <si>
    <t>נס ציונה - מערב הנגב</t>
  </si>
  <si>
    <t>נס ציונה - דרום הנגב</t>
  </si>
  <si>
    <t>נס ציונה- שומרון</t>
  </si>
  <si>
    <t>נס ציונה - בקעה</t>
  </si>
  <si>
    <t>נס ציונה - יהודה</t>
  </si>
  <si>
    <t>נס ציונה - ערבה</t>
  </si>
  <si>
    <t>צמוד</t>
  </si>
  <si>
    <t>הקפצה</t>
  </si>
  <si>
    <t>סוג הסעה לפי דרישה</t>
  </si>
  <si>
    <t>סוגי הסעה לפי דרישה</t>
  </si>
  <si>
    <t>אוטובוס 60</t>
  </si>
  <si>
    <t xml:space="preserve">טיול ליומיים רמת הגולן + גליל </t>
  </si>
  <si>
    <t>טיול לשלושה ימים לאילת</t>
  </si>
  <si>
    <t>טיול ליומיים לאילת</t>
  </si>
  <si>
    <t>נס ציונה עד 3 יעדים - נס ציונה</t>
  </si>
  <si>
    <t>טיול ליומיים לים המלח</t>
  </si>
  <si>
    <t>זמן נסיעה נטו (שעות)</t>
  </si>
  <si>
    <t>תיאור</t>
  </si>
  <si>
    <t>נתניה</t>
  </si>
  <si>
    <t>עפולה</t>
  </si>
  <si>
    <t>פ"ת</t>
  </si>
  <si>
    <t>רמת גן</t>
  </si>
  <si>
    <t>חדרה</t>
  </si>
  <si>
    <t>תל אביב יפו</t>
  </si>
  <si>
    <t>בית שמש</t>
  </si>
  <si>
    <t>צפת</t>
  </si>
  <si>
    <t>גליל תחתון</t>
  </si>
  <si>
    <t>זכרון יעקב</t>
  </si>
  <si>
    <t>אבן יהודה</t>
  </si>
  <si>
    <t>נס ציונה - נתניה</t>
  </si>
  <si>
    <t>נס ציונה- עפולה</t>
  </si>
  <si>
    <t>נס ציונה - רחובות</t>
  </si>
  <si>
    <t>נס ציונה - ראשון לציון</t>
  </si>
  <si>
    <t>נס ציונה - פתח תקווה</t>
  </si>
  <si>
    <t xml:space="preserve">נס ציונה- רמת גן </t>
  </si>
  <si>
    <t>נס ציונה - חדרה</t>
  </si>
  <si>
    <t>נס ציונה - אבן יהודה</t>
  </si>
  <si>
    <t>נס ציונה - תל אביב</t>
  </si>
  <si>
    <t>נס ציונה - בית שמש</t>
  </si>
  <si>
    <t>נס ציונה - צפת</t>
  </si>
  <si>
    <t>נס ציוה - גליל תחתון</t>
  </si>
  <si>
    <t>נס ציונה זכרון יעקב</t>
  </si>
  <si>
    <t>נס ציונה-  אשדוד</t>
  </si>
  <si>
    <t>אשקלון</t>
  </si>
  <si>
    <t>נס ציונה- אשקלון</t>
  </si>
  <si>
    <t xml:space="preserve">סה"כ נסיעות ביום </t>
  </si>
  <si>
    <t>כתב כמויות צפוי על בסיס שנת לימודים תשפ"ו, כמות מוערכת בלבד</t>
  </si>
  <si>
    <t xml:space="preserve">מסלול </t>
  </si>
  <si>
    <t>הצעת מחיר לכיוון בשקלים עד ספרה אחת אחרי הנקודה</t>
  </si>
  <si>
    <t>קו נסיעה</t>
  </si>
  <si>
    <t>נדרש מלווה בקו נסיעה מטעם הקבלן (כן/לא)</t>
  </si>
  <si>
    <r>
      <t xml:space="preserve">דגשים וכללים נוספים לפרק "מזדמנות": 
1. </t>
    </r>
    <r>
      <rPr>
        <sz val="11"/>
        <color theme="1"/>
        <rFont val="Arial"/>
        <family val="2"/>
        <scheme val="minor"/>
      </rPr>
      <t>בהגשת הצעת מחיר לאזור מסוים חובה להגיש הצעות לכל קווי הנסיעה באזור. 
2. עבור הזמנת נסיעה בסוף שבוע החל מיום ו' ב 16:00 ועד יום א' ב 04:00 לפנות בוקר תינתן תוספת של 40%.
3. עבור הזמנת נסיעה בימי חול שתחל ב 21:00 בערב ועד 04:00 לפנות בוקר תינתן תוספת של 20%.
4. בכל נסיעה לא צמודה המחיר הינו עבור נסיעה לכיוון אחד. 
5. אורך המסלול אינו מוגבל בק"מ. 
6. האחוזים בסוגי הרכבים משקפים את היחס לשקלול ההצעה.
7. תשומת לב המציעים כי במידה ומשך פעילות האוטובוס חורג מ־12 שעות, תחול תוספת תשלום חד פעמית בסך 250 ש"ח, החל מהשעה ה-12 ואילך.</t>
    </r>
  </si>
  <si>
    <t xml:space="preserve">טיול צפון </t>
  </si>
  <si>
    <t>טיולים דרום</t>
  </si>
  <si>
    <t>טיולים מרכז</t>
  </si>
  <si>
    <t xml:space="preserve">קו נסיעה </t>
  </si>
  <si>
    <t>אזור/מסלול</t>
  </si>
  <si>
    <t xml:space="preserve">כמות רכבים נדרשת לצורך עמידה בדרישת סף  </t>
  </si>
  <si>
    <t>26-001</t>
  </si>
  <si>
    <t>26-002</t>
  </si>
  <si>
    <t>26-003</t>
  </si>
  <si>
    <t>26-004</t>
  </si>
  <si>
    <t>26-005</t>
  </si>
  <si>
    <t>26-006</t>
  </si>
  <si>
    <t>26-007</t>
  </si>
  <si>
    <t>26-008</t>
  </si>
  <si>
    <t>26-009</t>
  </si>
  <si>
    <t>26-010</t>
  </si>
  <si>
    <t>26-011</t>
  </si>
  <si>
    <t>26-012</t>
  </si>
  <si>
    <t>26-013</t>
  </si>
  <si>
    <t>26-014</t>
  </si>
  <si>
    <t>26-015</t>
  </si>
  <si>
    <t>26-016</t>
  </si>
  <si>
    <t>26-017</t>
  </si>
  <si>
    <t>26-018</t>
  </si>
  <si>
    <t>26-019</t>
  </si>
  <si>
    <t>26-157</t>
  </si>
  <si>
    <t>26-158</t>
  </si>
  <si>
    <t>26-159</t>
  </si>
  <si>
    <t>26-162</t>
  </si>
  <si>
    <t>26-163</t>
  </si>
  <si>
    <t>26-164</t>
  </si>
  <si>
    <t>26-160</t>
  </si>
  <si>
    <t>26-161</t>
  </si>
  <si>
    <t>26-165</t>
  </si>
  <si>
    <t>26-166</t>
  </si>
  <si>
    <t>26-167</t>
  </si>
  <si>
    <t>26-168</t>
  </si>
  <si>
    <t>26-169</t>
  </si>
  <si>
    <t>26-170</t>
  </si>
  <si>
    <t>26-171</t>
  </si>
  <si>
    <t>26-172</t>
  </si>
  <si>
    <t>26-173</t>
  </si>
  <si>
    <t>26-174</t>
  </si>
  <si>
    <t>26-175</t>
  </si>
  <si>
    <t>26-176</t>
  </si>
  <si>
    <t>26-177</t>
  </si>
  <si>
    <t>26-178</t>
  </si>
  <si>
    <t>26-179</t>
  </si>
  <si>
    <t>26-180</t>
  </si>
  <si>
    <t>26-181</t>
  </si>
  <si>
    <t>26-182</t>
  </si>
  <si>
    <t>26-183</t>
  </si>
  <si>
    <t>26-184</t>
  </si>
  <si>
    <t>26-185</t>
  </si>
  <si>
    <t>26-186</t>
  </si>
  <si>
    <t>26-187</t>
  </si>
  <si>
    <t>26-188</t>
  </si>
  <si>
    <t>26-189</t>
  </si>
  <si>
    <t>26-190</t>
  </si>
  <si>
    <t>26-191</t>
  </si>
  <si>
    <t>26-192</t>
  </si>
  <si>
    <t>הקפצה לכיוון אחד</t>
  </si>
  <si>
    <t>הקפצה הלוך חזור</t>
  </si>
  <si>
    <t>מחיר מקסימום למונית</t>
  </si>
  <si>
    <t>26-020</t>
  </si>
  <si>
    <t>26-101</t>
  </si>
  <si>
    <t>26-102</t>
  </si>
  <si>
    <t>26-103</t>
  </si>
  <si>
    <t>26-104</t>
  </si>
  <si>
    <t>26-105</t>
  </si>
  <si>
    <t>26-106</t>
  </si>
  <si>
    <t>26-107</t>
  </si>
  <si>
    <t>26-108</t>
  </si>
  <si>
    <t>26-109</t>
  </si>
  <si>
    <t>26-110</t>
  </si>
  <si>
    <t>26-111</t>
  </si>
  <si>
    <t>26-112</t>
  </si>
  <si>
    <t>26-113</t>
  </si>
  <si>
    <t>26-114</t>
  </si>
  <si>
    <t>26-115</t>
  </si>
  <si>
    <t>26-116</t>
  </si>
  <si>
    <t>26-117</t>
  </si>
  <si>
    <t>26-118</t>
  </si>
  <si>
    <t>26-119</t>
  </si>
  <si>
    <t>26-120</t>
  </si>
  <si>
    <t>26-121</t>
  </si>
  <si>
    <t>26-126</t>
  </si>
  <si>
    <t>26-123</t>
  </si>
  <si>
    <t>26-124</t>
  </si>
  <si>
    <t>26-125</t>
  </si>
  <si>
    <t>26-127</t>
  </si>
  <si>
    <t>26-128</t>
  </si>
  <si>
    <t>26-129</t>
  </si>
  <si>
    <t>26-130</t>
  </si>
  <si>
    <t>26-131</t>
  </si>
  <si>
    <t>26-132</t>
  </si>
  <si>
    <t>26-133</t>
  </si>
  <si>
    <t>26-134</t>
  </si>
  <si>
    <t>26-135</t>
  </si>
  <si>
    <t>26-136</t>
  </si>
  <si>
    <t>26-137</t>
  </si>
  <si>
    <t>26-138</t>
  </si>
  <si>
    <t>26-139</t>
  </si>
  <si>
    <t>26-140</t>
  </si>
  <si>
    <t>26-141</t>
  </si>
  <si>
    <t>26-142</t>
  </si>
  <si>
    <t>26-143</t>
  </si>
  <si>
    <t>26-144</t>
  </si>
  <si>
    <t>26-145</t>
  </si>
  <si>
    <t>26-146</t>
  </si>
  <si>
    <t>26-147</t>
  </si>
  <si>
    <t>26-148</t>
  </si>
  <si>
    <t>26-149</t>
  </si>
  <si>
    <t>26-150</t>
  </si>
  <si>
    <t>26-151</t>
  </si>
  <si>
    <t>26-152</t>
  </si>
  <si>
    <t>26-153</t>
  </si>
  <si>
    <t>26-154</t>
  </si>
  <si>
    <t>26-155</t>
  </si>
  <si>
    <t>26-156</t>
  </si>
  <si>
    <t>26-122</t>
  </si>
  <si>
    <t>26-193</t>
  </si>
  <si>
    <t>26-194</t>
  </si>
  <si>
    <t xml:space="preserve">מחיר מוצע לרכב בש"ח לא כולל מע"מ </t>
  </si>
  <si>
    <t xml:space="preserve">הצעת מחיר  בש"ח לא כולל מע"מ </t>
  </si>
  <si>
    <t>אוטובוס 53-55 (50%)</t>
  </si>
  <si>
    <t>אוטובוס 60 (20%)</t>
  </si>
  <si>
    <r>
      <t xml:space="preserve">דגשים וכללים נוספים לפרק "מוניות מזדמנות": 
</t>
    </r>
    <r>
      <rPr>
        <sz val="11"/>
        <color theme="1"/>
        <rFont val="Arial"/>
        <family val="2"/>
        <scheme val="minor"/>
      </rPr>
      <t>1.בהגשת הצעת מחיר עבור פרק זה, על המציע להגיש הצעה עבור כלל קווי הנסיעה וכלל האזורים. מציע שלא יגיש הצעה לכלל הקווים והאזורים, הצעתו תפסל.
2.לצורך שקלול מחיר קו נסיעה בפרק זה, יבוצע חישוב ממוצע של כלל ההצעות שהוגשו. ההצעה הזולה ביותר תיקבע בהתאם לממוצע המחושב כאמור, כך שהצעת המחיר שתעמוד על הסכום הנמוך ביותר לאחר ביצוע חישוב הממוצע של כלל ההצעות, תיחשב כהצעה הזולה ביותר לצורך שקלול רכיב המחיר. 
3. הקפצה הלוך וחזור – כוללת נסיעת הלוך, המתנת הנהג למוסעים ונסיעת חזור.
4. הקפצה לכיוון אחד - כוללת נסיעה לכיוון אחד בלבד, ללא המתנה.
5. בעמודת "אורך המסלול (ק"מ)" מצוין אומדן משוער בלבד. לא תשולם כל תוספת תמורה בגין מסלול בפועל שאורכו עולה על המרחק המצוין בטבלה.
6. תשומת לב המציעים כי במסגרת הנסיעות הכלולות בפרק זה, נדרשת זמינות מלאה ורציפה של 24 שעות ביממה, 7 ימים בשבוע, לצורך מתן מענה למקרי חירום ו/או מצבים חריגים, בהתאם לצרכי הרשות.
7. תשומת לב המציעים כי בנסיעות מסוג "הקפצה הלוך וחזור" נדרש הנהג להמתין למוסעים עד לנסיעת החזור. ככל שמשך ההמתנה יעלה על שעה אחת, יהא הקבלן זכאי לתשלום נוסף בסך של 100 ש"ח בגין כל שעת המתנה נוספת, החל משעת ההמתנה השנייה ואילך.</t>
    </r>
  </si>
  <si>
    <t>הערות:
1. תשומת לב המציעים כי האוטובוסים (מסלול 11) מבצעים מספר סבבי איסוף במהלך אותו יום, כדלקמן: איסוף ראשון בשעה משוערת 07:40, איסוף שני בשעה משוערת 11:30, ואיסוף שלישי בשעה משוערת 16:30.
2. בקו נסיעה מחוננים (26-016) - האיסוף והפיזור יתבצעו מבתי הספר ברחבי נס ציונה, עד 5 בתי ספר.</t>
  </si>
  <si>
    <t>מחירים ללא מע"מ, חובת בהגשת הצעת מחיר לכל סוגי הרכבים בכל מסלול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</si>
</sst>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40D]\ * #,##0_ ;_ [$₪-40D]\ * \-#,##0_ ;_ [$₪-40D]\ * &quot;-&quot;??_ ;_ @_ "/>
    <numFmt numFmtId="165" formatCode="_-&quot;₪&quot;* #,##0_-;\-&quot;₪&quot;* #,##0_-;_-&quot;₪&quot;* &quot;-&quot;??_-;_-@_-"/>
    <numFmt numFmtId="166" formatCode="_ [$₪-40D]\ * #,##0.00_ ;_ [$₪-40D]\ * \-#,##0.00_ ;_ [$₪-40D]\ * &quot;-&quot;??_ ;_ @_ "/>
    <numFmt numFmtId="167" formatCode="&quot;₪&quot;\ #,##0.00"/>
  </numFmts>
  <fonts count="23" x14ac:knownFonts="1">
    <font>
      <sz val="11"/>
      <color theme="1"/>
      <name val="Arial"/>
      <family val="2"/>
      <scheme val="minor"/>
    </font>
    <font>
      <sz val="11"/>
      <color theme="1"/>
      <name val="Arial"/>
      <family val="2"/>
      <charset val="177"/>
      <scheme val="minor"/>
    </font>
    <font>
      <sz val="9"/>
      <color theme="1"/>
      <name val="Arial"/>
      <family val="2"/>
      <charset val="177"/>
      <scheme val="minor"/>
    </font>
    <font>
      <b/>
      <sz val="9"/>
      <color rgb="FF000000"/>
      <name val="Arial"/>
      <family val="2"/>
    </font>
    <font>
      <b/>
      <u/>
      <sz val="9"/>
      <color rgb="FF000000"/>
      <name val="Arial"/>
      <family val="2"/>
    </font>
    <font>
      <sz val="9"/>
      <color rgb="FF000000"/>
      <name val="Arial"/>
      <family val="2"/>
    </font>
    <font>
      <sz val="9"/>
      <color theme="1"/>
      <name val="Arial"/>
      <family val="2"/>
    </font>
    <font>
      <b/>
      <sz val="9"/>
      <color theme="1"/>
      <name val="Arial"/>
      <family val="2"/>
      <scheme val="minor"/>
    </font>
    <font>
      <sz val="8"/>
      <name val="Arial"/>
      <family val="2"/>
      <scheme val="minor"/>
    </font>
    <font>
      <b/>
      <sz val="11"/>
      <color theme="1"/>
      <name val="Arial"/>
      <family val="2"/>
      <scheme val="minor"/>
    </font>
    <font>
      <sz val="12"/>
      <name val="David"/>
      <family val="2"/>
    </font>
    <font>
      <sz val="11"/>
      <color rgb="FF000000"/>
      <name val="Arial"/>
      <family val="2"/>
      <scheme val="minor"/>
    </font>
    <font>
      <u/>
      <sz val="11"/>
      <color rgb="FF000000"/>
      <name val="Arial"/>
      <family val="2"/>
      <scheme val="minor"/>
    </font>
    <font>
      <b/>
      <sz val="11"/>
      <name val="Arial"/>
      <family val="2"/>
      <scheme val="minor"/>
    </font>
    <font>
      <sz val="11"/>
      <color theme="1"/>
      <name val="Arial"/>
      <family val="2"/>
      <scheme val="minor"/>
    </font>
    <font>
      <sz val="11"/>
      <color theme="1"/>
      <name val="Arial"/>
      <family val="2"/>
      <charset val="177"/>
    </font>
    <font>
      <b/>
      <sz val="12"/>
      <color theme="1"/>
      <name val="David"/>
      <family val="2"/>
    </font>
    <font>
      <b/>
      <sz val="11"/>
      <color rgb="FF000000"/>
      <name val="David"/>
      <family val="2"/>
    </font>
    <font>
      <b/>
      <sz val="12"/>
      <color rgb="FF000000"/>
      <name val="David"/>
      <family val="2"/>
    </font>
    <font>
      <sz val="11"/>
      <color theme="1"/>
      <name val="David"/>
      <family val="2"/>
    </font>
    <font>
      <sz val="11"/>
      <name val="David"/>
      <family val="2"/>
    </font>
    <font>
      <b/>
      <sz val="11"/>
      <color theme="1"/>
      <name val="David"/>
      <family val="2"/>
    </font>
    <font>
      <sz val="11"/>
      <color rgb="FF000000"/>
      <name val="David"/>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6"/>
        <bgColor indexed="64"/>
      </patternFill>
    </fill>
    <fill>
      <patternFill patternType="solid">
        <fgColor theme="8"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7">
    <xf numFmtId="0" fontId="0" fillId="0" borderId="0"/>
    <xf numFmtId="0" fontId="1" fillId="0" borderId="0"/>
    <xf numFmtId="44"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0" fontId="15" fillId="0" borderId="0"/>
    <xf numFmtId="0" fontId="14" fillId="0" borderId="0"/>
  </cellStyleXfs>
  <cellXfs count="133">
    <xf numFmtId="0" fontId="0" fillId="0" borderId="0" xfId="0"/>
    <xf numFmtId="0" fontId="0" fillId="3" borderId="0" xfId="0" applyFill="1" applyAlignment="1">
      <alignment horizontal="center"/>
    </xf>
    <xf numFmtId="0" fontId="0" fillId="3" borderId="0" xfId="0" applyFill="1"/>
    <xf numFmtId="0" fontId="2" fillId="0" borderId="0" xfId="1" applyFont="1" applyProtection="1">
      <protection locked="0"/>
    </xf>
    <xf numFmtId="0" fontId="3" fillId="2" borderId="1" xfId="1" applyFont="1" applyFill="1" applyBorder="1" applyAlignment="1">
      <alignment horizontal="center" vertical="center" readingOrder="1"/>
    </xf>
    <xf numFmtId="164" fontId="5" fillId="0" borderId="1" xfId="1" applyNumberFormat="1" applyFont="1" applyBorder="1" applyAlignment="1">
      <alignment horizontal="center" vertical="center" readingOrder="1"/>
    </xf>
    <xf numFmtId="164" fontId="5" fillId="0" borderId="1" xfId="1" applyNumberFormat="1" applyFont="1" applyBorder="1" applyAlignment="1" applyProtection="1">
      <alignment horizontal="center" vertical="center" readingOrder="1"/>
      <protection locked="0"/>
    </xf>
    <xf numFmtId="0" fontId="2" fillId="0" borderId="0" xfId="1" applyFont="1" applyAlignment="1" applyProtection="1">
      <alignment wrapText="1"/>
      <protection locked="0"/>
    </xf>
    <xf numFmtId="0" fontId="3" fillId="2" borderId="1" xfId="1" applyFont="1" applyFill="1" applyBorder="1" applyAlignment="1">
      <alignment horizontal="center" vertical="center" wrapText="1" readingOrder="1"/>
    </xf>
    <xf numFmtId="0" fontId="5" fillId="0" borderId="1" xfId="1" applyFont="1" applyBorder="1" applyAlignment="1">
      <alignment horizontal="center" vertical="center" readingOrder="1"/>
    </xf>
    <xf numFmtId="0" fontId="3" fillId="2" borderId="1" xfId="1" applyFont="1" applyFill="1" applyBorder="1" applyAlignment="1">
      <alignment horizontal="center" vertical="center" wrapText="1" readingOrder="2"/>
    </xf>
    <xf numFmtId="0" fontId="6" fillId="0" borderId="1" xfId="1" applyFont="1" applyBorder="1" applyAlignment="1">
      <alignment horizontal="center" vertical="center" wrapText="1" readingOrder="2"/>
    </xf>
    <xf numFmtId="0" fontId="0" fillId="0" borderId="1" xfId="0" applyBorder="1" applyAlignment="1">
      <alignment horizontal="center" vertical="center"/>
    </xf>
    <xf numFmtId="0" fontId="0" fillId="3" borderId="1" xfId="0" applyFill="1" applyBorder="1" applyAlignment="1">
      <alignment horizontal="center" vertical="center"/>
    </xf>
    <xf numFmtId="0" fontId="2" fillId="4" borderId="0" xfId="1" applyFont="1" applyFill="1" applyProtection="1">
      <protection locked="0"/>
    </xf>
    <xf numFmtId="3" fontId="10" fillId="0" borderId="1" xfId="0" applyNumberFormat="1" applyFont="1" applyBorder="1" applyAlignment="1">
      <alignment horizontal="center" vertical="center"/>
    </xf>
    <xf numFmtId="0" fontId="2" fillId="0" borderId="1" xfId="1" applyFont="1" applyBorder="1" applyProtection="1">
      <protection locked="0"/>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3" fontId="0" fillId="0" borderId="1" xfId="0" applyNumberFormat="1" applyBorder="1" applyAlignment="1">
      <alignment horizontal="center" vertical="center"/>
    </xf>
    <xf numFmtId="9" fontId="16" fillId="0" borderId="0" xfId="4" applyFont="1" applyAlignment="1">
      <alignment horizontal="center" vertical="center" wrapText="1"/>
    </xf>
    <xf numFmtId="0" fontId="17" fillId="3" borderId="8" xfId="5" applyFont="1" applyFill="1" applyBorder="1" applyAlignment="1">
      <alignment horizontal="center" vertical="center" wrapText="1" readingOrder="2"/>
    </xf>
    <xf numFmtId="0" fontId="17" fillId="3" borderId="0" xfId="5" applyFont="1" applyFill="1" applyAlignment="1">
      <alignment horizontal="center" vertical="center" wrapText="1" readingOrder="2"/>
    </xf>
    <xf numFmtId="0" fontId="18" fillId="9" borderId="1" xfId="5" applyFont="1" applyFill="1" applyBorder="1" applyAlignment="1">
      <alignment horizontal="center" vertical="center" wrapText="1" readingOrder="2"/>
    </xf>
    <xf numFmtId="0" fontId="18" fillId="8" borderId="1" xfId="5" applyFont="1" applyFill="1" applyBorder="1" applyAlignment="1">
      <alignment horizontal="center" vertical="center" wrapText="1" readingOrder="2"/>
    </xf>
    <xf numFmtId="0" fontId="0" fillId="2" borderId="1" xfId="0" applyFill="1" applyBorder="1" applyAlignment="1">
      <alignment horizontal="center" vertical="center"/>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xf>
    <xf numFmtId="0" fontId="20" fillId="3" borderId="1" xfId="6" applyFont="1" applyFill="1" applyBorder="1" applyAlignment="1">
      <alignment horizontal="center" vertical="center" readingOrder="2"/>
    </xf>
    <xf numFmtId="165" fontId="20" fillId="3" borderId="1" xfId="6" applyNumberFormat="1" applyFont="1" applyFill="1" applyBorder="1" applyAlignment="1">
      <alignment horizontal="center" vertical="center" wrapText="1" readingOrder="2"/>
    </xf>
    <xf numFmtId="165" fontId="19" fillId="3" borderId="1" xfId="6" applyNumberFormat="1" applyFont="1" applyFill="1" applyBorder="1" applyAlignment="1">
      <alignment horizontal="center" vertical="center" readingOrder="2"/>
    </xf>
    <xf numFmtId="0" fontId="19" fillId="3" borderId="1" xfId="2" applyNumberFormat="1" applyFont="1" applyFill="1" applyBorder="1" applyAlignment="1">
      <alignment horizontal="center" vertical="center" readingOrder="2"/>
    </xf>
    <xf numFmtId="0" fontId="0" fillId="3" borderId="0" xfId="0" applyFill="1" applyAlignment="1">
      <alignment horizontal="center" vertical="center"/>
    </xf>
    <xf numFmtId="165" fontId="19" fillId="3" borderId="1" xfId="6" applyNumberFormat="1" applyFont="1" applyFill="1" applyBorder="1" applyAlignment="1">
      <alignment horizontal="center" vertical="center" wrapText="1" readingOrder="2"/>
    </xf>
    <xf numFmtId="167" fontId="19" fillId="3" borderId="1" xfId="2" applyNumberFormat="1" applyFont="1" applyFill="1" applyBorder="1" applyAlignment="1">
      <alignment horizontal="center" vertical="center" readingOrder="2"/>
    </xf>
    <xf numFmtId="49" fontId="19" fillId="3" borderId="1" xfId="2" applyNumberFormat="1" applyFont="1" applyFill="1" applyBorder="1" applyAlignment="1">
      <alignment horizontal="center" vertical="center" readingOrder="2"/>
    </xf>
    <xf numFmtId="0" fontId="21" fillId="3" borderId="1"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10" fillId="0" borderId="4" xfId="0" applyFont="1" applyBorder="1" applyAlignment="1">
      <alignment horizontal="center" vertical="center" wrapText="1"/>
    </xf>
    <xf numFmtId="3" fontId="10" fillId="0" borderId="4" xfId="0" applyNumberFormat="1" applyFont="1" applyBorder="1" applyAlignment="1">
      <alignment horizontal="center" vertical="center"/>
    </xf>
    <xf numFmtId="0" fontId="0" fillId="0" borderId="12" xfId="0" applyBorder="1" applyAlignment="1">
      <alignment horizontal="center" vertical="center" wrapText="1"/>
    </xf>
    <xf numFmtId="0" fontId="10" fillId="0" borderId="12" xfId="0" applyFont="1" applyBorder="1" applyAlignment="1">
      <alignment horizontal="center" vertical="center" wrapText="1"/>
    </xf>
    <xf numFmtId="3" fontId="10" fillId="0" borderId="12" xfId="0" applyNumberFormat="1" applyFont="1" applyBorder="1" applyAlignment="1">
      <alignment horizontal="center" vertical="center"/>
    </xf>
    <xf numFmtId="3" fontId="10" fillId="0" borderId="13" xfId="0" applyNumberFormat="1" applyFont="1" applyBorder="1" applyAlignment="1">
      <alignment horizontal="center" vertical="center"/>
    </xf>
    <xf numFmtId="3" fontId="10" fillId="0" borderId="14" xfId="0" applyNumberFormat="1" applyFont="1"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10" fillId="0" borderId="15" xfId="0" applyFont="1" applyBorder="1" applyAlignment="1">
      <alignment horizontal="center" vertical="center" wrapText="1"/>
    </xf>
    <xf numFmtId="3" fontId="10" fillId="0" borderId="15" xfId="0" applyNumberFormat="1" applyFont="1" applyBorder="1" applyAlignment="1">
      <alignment horizontal="center" vertical="center"/>
    </xf>
    <xf numFmtId="3" fontId="10" fillId="0" borderId="16" xfId="0" applyNumberFormat="1" applyFont="1" applyBorder="1" applyAlignment="1">
      <alignment horizontal="center" vertical="center"/>
    </xf>
    <xf numFmtId="0" fontId="9" fillId="5" borderId="4" xfId="0" applyFont="1" applyFill="1" applyBorder="1" applyAlignment="1">
      <alignment horizontal="center" vertical="center" wrapText="1" readingOrder="2"/>
    </xf>
    <xf numFmtId="0" fontId="13" fillId="7" borderId="4" xfId="0" applyFont="1" applyFill="1" applyBorder="1" applyAlignment="1">
      <alignment horizontal="center" vertical="center" wrapText="1"/>
    </xf>
    <xf numFmtId="3" fontId="0" fillId="0" borderId="15" xfId="0" applyNumberFormat="1" applyBorder="1" applyAlignment="1">
      <alignment horizontal="center" vertical="center"/>
    </xf>
    <xf numFmtId="3" fontId="10" fillId="0" borderId="20"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9" fillId="0" borderId="0" xfId="0" applyFont="1"/>
    <xf numFmtId="0" fontId="9"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0" fillId="0" borderId="1" xfId="0" applyBorder="1"/>
    <xf numFmtId="164" fontId="19" fillId="0" borderId="1" xfId="0" applyNumberFormat="1" applyFont="1" applyBorder="1" applyAlignment="1">
      <alignment horizontal="center" vertical="center"/>
    </xf>
    <xf numFmtId="0" fontId="9" fillId="15" borderId="19" xfId="0" applyFont="1" applyFill="1" applyBorder="1" applyAlignment="1">
      <alignment horizontal="center" vertical="center"/>
    </xf>
    <xf numFmtId="0" fontId="10" fillId="2" borderId="1" xfId="0" applyFont="1" applyFill="1" applyBorder="1" applyAlignment="1">
      <alignment horizontal="center" vertical="center" wrapText="1"/>
    </xf>
    <xf numFmtId="0" fontId="0" fillId="2" borderId="1" xfId="0" applyFill="1" applyBorder="1"/>
    <xf numFmtId="0" fontId="9" fillId="3" borderId="0" xfId="0" applyFont="1" applyFill="1"/>
    <xf numFmtId="166" fontId="19" fillId="3" borderId="1" xfId="3" applyNumberFormat="1" applyFont="1" applyFill="1" applyBorder="1" applyAlignment="1">
      <alignment horizontal="center" vertical="center" readingOrder="2"/>
    </xf>
    <xf numFmtId="166" fontId="0" fillId="0" borderId="0" xfId="0" applyNumberFormat="1"/>
    <xf numFmtId="0" fontId="19" fillId="2" borderId="1" xfId="0" applyFont="1" applyFill="1" applyBorder="1" applyAlignment="1">
      <alignment horizontal="center" vertical="center" wrapText="1"/>
    </xf>
    <xf numFmtId="0" fontId="20" fillId="2" borderId="1" xfId="6" applyFont="1" applyFill="1" applyBorder="1" applyAlignment="1">
      <alignment horizontal="center" vertical="center" readingOrder="2"/>
    </xf>
    <xf numFmtId="165" fontId="20" fillId="2" borderId="1" xfId="6" applyNumberFormat="1" applyFont="1" applyFill="1" applyBorder="1" applyAlignment="1">
      <alignment horizontal="center" vertical="center" wrapText="1" readingOrder="2"/>
    </xf>
    <xf numFmtId="165" fontId="19" fillId="2" borderId="1" xfId="6" applyNumberFormat="1" applyFont="1" applyFill="1" applyBorder="1" applyAlignment="1">
      <alignment horizontal="center" vertical="center" wrapText="1" readingOrder="2"/>
    </xf>
    <xf numFmtId="165" fontId="19" fillId="2" borderId="1" xfId="6" applyNumberFormat="1" applyFont="1" applyFill="1" applyBorder="1" applyAlignment="1">
      <alignment horizontal="center" vertical="center" readingOrder="2"/>
    </xf>
    <xf numFmtId="164" fontId="19" fillId="2" borderId="1" xfId="0" applyNumberFormat="1" applyFont="1" applyFill="1" applyBorder="1" applyAlignment="1">
      <alignment horizontal="center" vertical="center"/>
    </xf>
    <xf numFmtId="166" fontId="19" fillId="2" borderId="1" xfId="3" applyNumberFormat="1" applyFont="1" applyFill="1" applyBorder="1" applyAlignment="1">
      <alignment horizontal="center" vertical="center" readingOrder="2"/>
    </xf>
    <xf numFmtId="0" fontId="19" fillId="2" borderId="1" xfId="2" applyNumberFormat="1" applyFont="1" applyFill="1" applyBorder="1" applyAlignment="1">
      <alignment horizontal="center" vertical="center" readingOrder="2"/>
    </xf>
    <xf numFmtId="0" fontId="19" fillId="2" borderId="1" xfId="0" applyFont="1" applyFill="1" applyBorder="1" applyAlignment="1">
      <alignment horizontal="center" vertical="center"/>
    </xf>
    <xf numFmtId="49" fontId="19" fillId="2" borderId="1" xfId="2" applyNumberFormat="1" applyFont="1" applyFill="1" applyBorder="1" applyAlignment="1">
      <alignment horizontal="center" vertical="center" readingOrder="2"/>
    </xf>
    <xf numFmtId="0" fontId="21"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7" borderId="1" xfId="0" applyFont="1" applyFill="1" applyBorder="1" applyAlignment="1">
      <alignment horizontal="right"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0" borderId="1" xfId="1" applyFont="1" applyBorder="1" applyAlignment="1" applyProtection="1">
      <alignment horizontal="center" vertical="center"/>
      <protection locked="0"/>
    </xf>
    <xf numFmtId="0" fontId="3" fillId="2" borderId="1" xfId="1" applyFont="1" applyFill="1" applyBorder="1" applyAlignment="1">
      <alignment horizontal="center" vertical="center" wrapText="1" readingOrder="2"/>
    </xf>
    <xf numFmtId="0" fontId="5" fillId="6" borderId="4" xfId="1" applyFont="1" applyFill="1" applyBorder="1" applyAlignment="1">
      <alignment horizontal="center" vertical="center" wrapText="1" readingOrder="2"/>
    </xf>
    <xf numFmtId="0" fontId="5" fillId="6" borderId="6" xfId="1" applyFont="1" applyFill="1" applyBorder="1" applyAlignment="1">
      <alignment horizontal="center" vertical="center" wrapText="1" readingOrder="2"/>
    </xf>
    <xf numFmtId="0" fontId="5" fillId="6" borderId="5" xfId="1" applyFont="1" applyFill="1" applyBorder="1" applyAlignment="1">
      <alignment horizontal="center" vertical="center" wrapText="1" readingOrder="2"/>
    </xf>
    <xf numFmtId="0" fontId="5" fillId="0" borderId="4" xfId="1" applyFont="1" applyBorder="1" applyAlignment="1">
      <alignment horizontal="center" vertical="center" readingOrder="1"/>
    </xf>
    <xf numFmtId="0" fontId="5" fillId="0" borderId="6" xfId="1" applyFont="1" applyBorder="1" applyAlignment="1">
      <alignment horizontal="center" vertical="center" readingOrder="1"/>
    </xf>
    <xf numFmtId="0" fontId="5" fillId="0" borderId="5" xfId="1" applyFont="1" applyBorder="1" applyAlignment="1">
      <alignment horizontal="center" vertical="center" readingOrder="1"/>
    </xf>
    <xf numFmtId="0" fontId="19" fillId="3" borderId="0" xfId="0" applyFont="1" applyFill="1" applyAlignment="1">
      <alignment horizontal="right" vertical="center" wrapText="1"/>
    </xf>
    <xf numFmtId="0" fontId="17" fillId="8" borderId="1" xfId="5" applyFont="1" applyFill="1" applyBorder="1" applyAlignment="1">
      <alignment horizontal="center" vertical="center" wrapText="1" readingOrder="2"/>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9" fillId="14" borderId="21" xfId="0" applyFont="1" applyFill="1" applyBorder="1" applyAlignment="1">
      <alignment horizontal="center" vertical="center"/>
    </xf>
    <xf numFmtId="0" fontId="9" fillId="14" borderId="22" xfId="0" applyFont="1" applyFill="1" applyBorder="1" applyAlignment="1">
      <alignment horizontal="center" vertical="center"/>
    </xf>
    <xf numFmtId="0" fontId="9" fillId="13" borderId="21"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22" xfId="0" applyFont="1" applyFill="1" applyBorder="1" applyAlignment="1">
      <alignment horizontal="center" vertical="center"/>
    </xf>
    <xf numFmtId="0" fontId="0" fillId="5" borderId="2" xfId="0" applyFill="1" applyBorder="1" applyAlignment="1">
      <alignment horizontal="center" vertical="center" wrapText="1" readingOrder="2"/>
    </xf>
    <xf numFmtId="0" fontId="0" fillId="5" borderId="7" xfId="0" applyFill="1" applyBorder="1" applyAlignment="1">
      <alignment horizontal="center" vertical="center" wrapText="1" readingOrder="2"/>
    </xf>
    <xf numFmtId="0" fontId="0" fillId="5" borderId="3" xfId="0" applyFill="1" applyBorder="1" applyAlignment="1">
      <alignment horizontal="center" vertical="center" wrapText="1" readingOrder="2"/>
    </xf>
    <xf numFmtId="0" fontId="9" fillId="12" borderId="9"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4" borderId="21"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0" fillId="5" borderId="1" xfId="0" applyFill="1" applyBorder="1" applyAlignment="1">
      <alignment horizontal="center" vertical="center" wrapText="1" readingOrder="2"/>
    </xf>
    <xf numFmtId="0" fontId="11" fillId="5" borderId="1" xfId="0" applyFont="1" applyFill="1" applyBorder="1" applyAlignment="1">
      <alignment horizontal="center" vertical="center" wrapText="1" readingOrder="2"/>
    </xf>
    <xf numFmtId="0" fontId="9" fillId="4" borderId="9" xfId="0" applyFont="1" applyFill="1" applyBorder="1" applyAlignment="1">
      <alignment horizontal="center" vertical="center"/>
    </xf>
    <xf numFmtId="0" fontId="9" fillId="4" borderId="22" xfId="0" applyFont="1" applyFill="1" applyBorder="1" applyAlignment="1">
      <alignment horizontal="center" vertical="center"/>
    </xf>
  </cellXfs>
  <cellStyles count="7">
    <cellStyle name="Currency" xfId="2" builtinId="4"/>
    <cellStyle name="Normal" xfId="0" builtinId="0"/>
    <cellStyle name="Normal 2" xfId="5" xr:uid="{6D8F9D74-E021-415C-BB71-1405F062466D}"/>
    <cellStyle name="Normal 2 2 2" xfId="6" xr:uid="{EB149444-34CD-4A88-BEA5-381B43BBD532}"/>
    <cellStyle name="Normal 3 2" xfId="1" xr:uid="{00000000-0005-0000-0000-000001000000}"/>
    <cellStyle name="Percent" xfId="3" builtinId="5"/>
    <cellStyle name="Percent 2" xfId="4" xr:uid="{EF44F2FC-AA18-4F68-AA9E-2057D7012A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8"/>
  <sheetViews>
    <sheetView rightToLeft="1" zoomScale="120" zoomScaleNormal="120" workbookViewId="0">
      <pane xSplit="3" ySplit="4" topLeftCell="D5" activePane="bottomRight" state="frozen"/>
      <selection activeCell="A2" sqref="A2:H32"/>
      <selection pane="topRight" activeCell="A2" sqref="A2:H32"/>
      <selection pane="bottomLeft" activeCell="A2" sqref="A2:H32"/>
      <selection pane="bottomRight" activeCell="A4" sqref="A4:A6"/>
    </sheetView>
  </sheetViews>
  <sheetFormatPr defaultColWidth="9" defaultRowHeight="28.15" customHeight="1" x14ac:dyDescent="0.2"/>
  <cols>
    <col min="1" max="1" width="4.5" style="3" customWidth="1"/>
    <col min="2" max="2" width="37.5" style="3" customWidth="1"/>
    <col min="3" max="3" width="8.5" style="7" bestFit="1" customWidth="1"/>
    <col min="4" max="4" width="5.5" style="3" bestFit="1" customWidth="1"/>
    <col min="5" max="5" width="12.25" style="3" bestFit="1" customWidth="1"/>
    <col min="6" max="6" width="11.625" style="3" customWidth="1"/>
    <col min="7" max="7" width="14.875" style="3" bestFit="1" customWidth="1"/>
    <col min="8" max="8" width="15.875" style="3" bestFit="1" customWidth="1"/>
    <col min="9" max="9" width="9" style="3"/>
    <col min="10" max="10" width="17.625" style="3" bestFit="1" customWidth="1"/>
    <col min="11" max="16384" width="9" style="3"/>
  </cols>
  <sheetData>
    <row r="1" spans="1:10" ht="28.15" customHeight="1" x14ac:dyDescent="0.2">
      <c r="A1" s="92" t="s">
        <v>8</v>
      </c>
      <c r="B1" s="92"/>
      <c r="C1" s="92"/>
      <c r="D1" s="92"/>
      <c r="E1" s="92"/>
      <c r="F1" s="92"/>
      <c r="G1" s="92"/>
      <c r="H1" s="92"/>
    </row>
    <row r="2" spans="1:10" ht="41.45" customHeight="1" x14ac:dyDescent="0.2">
      <c r="A2" s="93" t="s">
        <v>17</v>
      </c>
      <c r="B2" s="93"/>
      <c r="C2" s="93"/>
      <c r="D2" s="93" t="s">
        <v>35</v>
      </c>
      <c r="E2" s="93"/>
      <c r="F2" s="93"/>
      <c r="G2" s="93" t="s">
        <v>9</v>
      </c>
      <c r="H2" s="93"/>
    </row>
    <row r="3" spans="1:10" ht="44.45" customHeight="1" x14ac:dyDescent="0.2">
      <c r="A3" s="10" t="s">
        <v>0</v>
      </c>
      <c r="B3" s="10" t="s">
        <v>10</v>
      </c>
      <c r="C3" s="10" t="s">
        <v>11</v>
      </c>
      <c r="D3" s="4" t="s">
        <v>2</v>
      </c>
      <c r="E3" s="8" t="s">
        <v>3</v>
      </c>
      <c r="F3" s="10" t="s">
        <v>4</v>
      </c>
      <c r="G3" s="10" t="s">
        <v>12</v>
      </c>
      <c r="H3" s="10" t="s">
        <v>13</v>
      </c>
      <c r="I3" s="16" t="s">
        <v>24</v>
      </c>
      <c r="J3" s="16" t="s">
        <v>27</v>
      </c>
    </row>
    <row r="4" spans="1:10" ht="45" customHeight="1" x14ac:dyDescent="0.2">
      <c r="A4" s="97">
        <v>1</v>
      </c>
      <c r="B4" s="94" t="s">
        <v>14</v>
      </c>
      <c r="C4" s="11" t="s">
        <v>16</v>
      </c>
      <c r="D4" s="9" t="s">
        <v>15</v>
      </c>
      <c r="E4" s="9">
        <v>1</v>
      </c>
      <c r="F4" s="9">
        <v>1</v>
      </c>
      <c r="G4" s="5">
        <v>250</v>
      </c>
      <c r="H4" s="6">
        <f>SUM(G4/1.05)</f>
        <v>238.09523809523807</v>
      </c>
      <c r="I4" s="16"/>
      <c r="J4" s="16" t="s">
        <v>26</v>
      </c>
    </row>
    <row r="5" spans="1:10" ht="28.15" customHeight="1" x14ac:dyDescent="0.2">
      <c r="A5" s="98"/>
      <c r="B5" s="95"/>
      <c r="C5" s="11" t="s">
        <v>7</v>
      </c>
      <c r="D5" s="9" t="s">
        <v>15</v>
      </c>
      <c r="E5" s="9">
        <v>1</v>
      </c>
      <c r="F5" s="9">
        <v>1</v>
      </c>
      <c r="G5" s="5">
        <v>250</v>
      </c>
      <c r="H5" s="6">
        <f t="shared" ref="H5:H6" si="0">SUM(G5/1.05)</f>
        <v>238.09523809523807</v>
      </c>
      <c r="I5" s="16"/>
      <c r="J5" s="16" t="s">
        <v>26</v>
      </c>
    </row>
    <row r="6" spans="1:10" ht="69.599999999999994" customHeight="1" x14ac:dyDescent="0.2">
      <c r="A6" s="99"/>
      <c r="B6" s="96"/>
      <c r="C6" s="11" t="s">
        <v>18</v>
      </c>
      <c r="D6" s="9" t="s">
        <v>15</v>
      </c>
      <c r="E6" s="9">
        <v>1</v>
      </c>
      <c r="F6" s="9">
        <v>1</v>
      </c>
      <c r="G6" s="5">
        <v>260</v>
      </c>
      <c r="H6" s="6">
        <f t="shared" si="0"/>
        <v>247.61904761904762</v>
      </c>
      <c r="I6" s="16" t="s">
        <v>23</v>
      </c>
      <c r="J6" s="16" t="s">
        <v>26</v>
      </c>
    </row>
    <row r="8" spans="1:10" ht="28.15" customHeight="1" x14ac:dyDescent="0.2">
      <c r="A8" s="14" t="s">
        <v>28</v>
      </c>
      <c r="B8" s="14" t="s">
        <v>29</v>
      </c>
    </row>
  </sheetData>
  <sheetProtection selectLockedCells="1"/>
  <mergeCells count="6">
    <mergeCell ref="A1:H1"/>
    <mergeCell ref="A2:C2"/>
    <mergeCell ref="D2:F2"/>
    <mergeCell ref="G2:H2"/>
    <mergeCell ref="B4:B6"/>
    <mergeCell ref="A4:A6"/>
  </mergeCells>
  <dataValidations count="1">
    <dataValidation type="decimal" operator="lessThanOrEqual" allowBlank="1" showInputMessage="1" showErrorMessage="1" error="לא ניתן להציע מחיר גבוה מהמחיר המקסימלי" sqref="H4:H6" xr:uid="{00000000-0002-0000-0000-000000000000}">
      <formula1>G4</formula1>
    </dataValidation>
  </dataValidations>
  <printOptions horizontalCentered="1" verticalCentered="1"/>
  <pageMargins left="0" right="0" top="0" bottom="0" header="0" footer="0"/>
  <pageSetup paperSize="9" orientation="portrait" r:id="rId1"/>
  <headerFooter>
    <oddFooter>&amp;Cחתימה וחותמת המציע___________________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rightToLeft="1" zoomScaleNormal="100" workbookViewId="0">
      <pane xSplit="2" ySplit="1" topLeftCell="C2" activePane="bottomRight" state="frozen"/>
      <selection pane="topRight" activeCell="D1" sqref="D1"/>
      <selection pane="bottomLeft" activeCell="A5" sqref="A5"/>
      <selection pane="bottomRight" activeCell="K4" sqref="A4:K24"/>
    </sheetView>
  </sheetViews>
  <sheetFormatPr defaultRowHeight="28.15" customHeight="1" x14ac:dyDescent="0.2"/>
  <cols>
    <col min="1" max="1" width="12.125" style="2" customWidth="1"/>
    <col min="2" max="2" width="8.75" style="1" customWidth="1"/>
    <col min="3" max="3" width="20.125" bestFit="1" customWidth="1"/>
    <col min="4" max="4" width="12.375" customWidth="1"/>
    <col min="5" max="5" width="10.5" customWidth="1"/>
    <col min="6" max="6" width="24.875" bestFit="1" customWidth="1"/>
    <col min="7" max="7" width="7" customWidth="1"/>
    <col min="8" max="10" width="13.5" customWidth="1"/>
    <col min="11" max="11" width="15.125" customWidth="1"/>
    <col min="12" max="12" width="11.875" style="73" customWidth="1"/>
    <col min="13" max="13" width="11.875" customWidth="1"/>
    <col min="14" max="14" width="10.875" customWidth="1"/>
  </cols>
  <sheetData>
    <row r="1" spans="1:14" ht="75" customHeight="1" x14ac:dyDescent="0.2">
      <c r="A1" s="100" t="s">
        <v>273</v>
      </c>
      <c r="B1" s="100"/>
      <c r="C1" s="100"/>
      <c r="D1" s="100"/>
      <c r="E1" s="100"/>
      <c r="F1" s="100"/>
      <c r="G1" s="100"/>
      <c r="H1" s="100"/>
      <c r="I1" s="100"/>
      <c r="J1" s="100"/>
      <c r="K1" s="100"/>
      <c r="L1"/>
    </row>
    <row r="2" spans="1:14" ht="14.25" x14ac:dyDescent="0.2">
      <c r="L2"/>
    </row>
    <row r="3" spans="1:14" s="21" customFormat="1" ht="57.75" customHeight="1" x14ac:dyDescent="0.2">
      <c r="A3" s="24"/>
      <c r="B3" s="24"/>
      <c r="C3" s="24"/>
      <c r="D3" s="24"/>
      <c r="E3" s="24"/>
      <c r="F3" s="101" t="s">
        <v>139</v>
      </c>
      <c r="G3" s="101"/>
      <c r="H3" s="101"/>
      <c r="I3" s="101"/>
      <c r="J3" s="101"/>
      <c r="K3" s="101" t="s">
        <v>274</v>
      </c>
      <c r="L3" s="101"/>
      <c r="M3" s="25"/>
      <c r="N3" s="26"/>
    </row>
    <row r="4" spans="1:14" s="21" customFormat="1" ht="78.75" x14ac:dyDescent="0.2">
      <c r="A4" s="27" t="s">
        <v>140</v>
      </c>
      <c r="B4" s="27" t="s">
        <v>142</v>
      </c>
      <c r="C4" s="27" t="s">
        <v>1</v>
      </c>
      <c r="D4" s="27" t="s">
        <v>51</v>
      </c>
      <c r="E4" s="27" t="s">
        <v>52</v>
      </c>
      <c r="F4" s="27" t="s">
        <v>53</v>
      </c>
      <c r="G4" s="27" t="s">
        <v>3</v>
      </c>
      <c r="H4" s="27" t="s">
        <v>4</v>
      </c>
      <c r="I4" s="27" t="s">
        <v>138</v>
      </c>
      <c r="J4" s="27" t="s">
        <v>150</v>
      </c>
      <c r="K4" s="27" t="s">
        <v>54</v>
      </c>
      <c r="L4" s="27" t="s">
        <v>141</v>
      </c>
      <c r="M4" s="28" t="s">
        <v>143</v>
      </c>
      <c r="N4" s="28" t="s">
        <v>55</v>
      </c>
    </row>
    <row r="5" spans="1:14" s="36" customFormat="1" ht="20.100000000000001" customHeight="1" x14ac:dyDescent="0.2">
      <c r="A5" s="107">
        <v>1</v>
      </c>
      <c r="B5" s="74" t="s">
        <v>151</v>
      </c>
      <c r="C5" s="75" t="s">
        <v>5</v>
      </c>
      <c r="D5" s="76" t="s">
        <v>61</v>
      </c>
      <c r="E5" s="29" t="s">
        <v>59</v>
      </c>
      <c r="F5" s="78" t="s">
        <v>58</v>
      </c>
      <c r="G5" s="29">
        <v>1</v>
      </c>
      <c r="H5" s="29">
        <v>1</v>
      </c>
      <c r="I5" s="29">
        <f>H5+G5</f>
        <v>2</v>
      </c>
      <c r="J5" s="29">
        <f>MAX(ROUNDUP(H5/3,0),ROUNDUP(G5/2,0))</f>
        <v>1</v>
      </c>
      <c r="K5" s="79">
        <v>140.29999999999998</v>
      </c>
      <c r="L5" s="80"/>
      <c r="M5" s="81" t="s">
        <v>37</v>
      </c>
      <c r="N5" s="81">
        <v>2.5</v>
      </c>
    </row>
    <row r="6" spans="1:14" s="36" customFormat="1" ht="20.100000000000001" customHeight="1" x14ac:dyDescent="0.2">
      <c r="A6" s="108"/>
      <c r="B6" s="74" t="s">
        <v>152</v>
      </c>
      <c r="C6" s="75" t="s">
        <v>5</v>
      </c>
      <c r="D6" s="76" t="s">
        <v>61</v>
      </c>
      <c r="E6" s="29" t="s">
        <v>59</v>
      </c>
      <c r="F6" s="78" t="s">
        <v>43</v>
      </c>
      <c r="G6" s="29">
        <v>1</v>
      </c>
      <c r="H6" s="29">
        <v>1</v>
      </c>
      <c r="I6" s="29">
        <f t="shared" ref="I6:I24" si="0">H6+G6</f>
        <v>2</v>
      </c>
      <c r="J6" s="29">
        <f t="shared" ref="J6:J24" si="1">MAX(ROUNDUP(H6/3,0),ROUNDUP(G6/2,0))</f>
        <v>1</v>
      </c>
      <c r="K6" s="79">
        <v>255.29999999999998</v>
      </c>
      <c r="L6" s="80"/>
      <c r="M6" s="81" t="s">
        <v>37</v>
      </c>
      <c r="N6" s="81">
        <v>2.5</v>
      </c>
    </row>
    <row r="7" spans="1:14" s="36" customFormat="1" ht="20.100000000000001" customHeight="1" x14ac:dyDescent="0.2">
      <c r="A7" s="105">
        <v>2</v>
      </c>
      <c r="B7" s="30" t="s">
        <v>153</v>
      </c>
      <c r="C7" s="32" t="s">
        <v>5</v>
      </c>
      <c r="D7" s="33" t="s">
        <v>61</v>
      </c>
      <c r="E7" s="37" t="s">
        <v>25</v>
      </c>
      <c r="F7" s="34" t="s">
        <v>58</v>
      </c>
      <c r="G7" s="13">
        <v>1</v>
      </c>
      <c r="H7" s="13">
        <v>1</v>
      </c>
      <c r="I7" s="13">
        <f t="shared" si="0"/>
        <v>2</v>
      </c>
      <c r="J7" s="13">
        <f t="shared" si="1"/>
        <v>1</v>
      </c>
      <c r="K7" s="67">
        <v>114.99999999999999</v>
      </c>
      <c r="L7" s="72"/>
      <c r="M7" s="35" t="s">
        <v>37</v>
      </c>
      <c r="N7" s="35">
        <v>2</v>
      </c>
    </row>
    <row r="8" spans="1:14" s="36" customFormat="1" ht="20.100000000000001" customHeight="1" x14ac:dyDescent="0.2">
      <c r="A8" s="106"/>
      <c r="B8" s="30" t="s">
        <v>154</v>
      </c>
      <c r="C8" s="32" t="s">
        <v>5</v>
      </c>
      <c r="D8" s="33" t="s">
        <v>61</v>
      </c>
      <c r="E8" s="37" t="s">
        <v>25</v>
      </c>
      <c r="F8" s="34" t="s">
        <v>43</v>
      </c>
      <c r="G8" s="13">
        <v>1</v>
      </c>
      <c r="H8" s="13">
        <v>1</v>
      </c>
      <c r="I8" s="13">
        <f t="shared" si="0"/>
        <v>2</v>
      </c>
      <c r="J8" s="13">
        <f t="shared" si="1"/>
        <v>1</v>
      </c>
      <c r="K8" s="67">
        <v>167.89999999999998</v>
      </c>
      <c r="L8" s="72"/>
      <c r="M8" s="35" t="s">
        <v>37</v>
      </c>
      <c r="N8" s="35">
        <v>2</v>
      </c>
    </row>
    <row r="9" spans="1:14" s="36" customFormat="1" ht="20.100000000000001" customHeight="1" x14ac:dyDescent="0.2">
      <c r="A9" s="107">
        <v>3</v>
      </c>
      <c r="B9" s="74" t="s">
        <v>155</v>
      </c>
      <c r="C9" s="75" t="s">
        <v>62</v>
      </c>
      <c r="D9" s="76" t="s">
        <v>61</v>
      </c>
      <c r="E9" s="77" t="s">
        <v>7</v>
      </c>
      <c r="F9" s="78" t="s">
        <v>58</v>
      </c>
      <c r="G9" s="29">
        <v>6</v>
      </c>
      <c r="H9" s="29">
        <v>9</v>
      </c>
      <c r="I9" s="29">
        <f t="shared" si="0"/>
        <v>15</v>
      </c>
      <c r="J9" s="29">
        <v>6</v>
      </c>
      <c r="K9" s="79">
        <v>131.1</v>
      </c>
      <c r="L9" s="80"/>
      <c r="M9" s="81" t="s">
        <v>36</v>
      </c>
      <c r="N9" s="81">
        <v>2</v>
      </c>
    </row>
    <row r="10" spans="1:14" s="36" customFormat="1" ht="20.100000000000001" customHeight="1" x14ac:dyDescent="0.2">
      <c r="A10" s="108"/>
      <c r="B10" s="74" t="s">
        <v>156</v>
      </c>
      <c r="C10" s="75" t="s">
        <v>62</v>
      </c>
      <c r="D10" s="76" t="s">
        <v>61</v>
      </c>
      <c r="E10" s="77" t="s">
        <v>7</v>
      </c>
      <c r="F10" s="78" t="s">
        <v>43</v>
      </c>
      <c r="G10" s="29">
        <v>6</v>
      </c>
      <c r="H10" s="29">
        <v>5</v>
      </c>
      <c r="I10" s="29">
        <f t="shared" si="0"/>
        <v>11</v>
      </c>
      <c r="J10" s="29">
        <v>6</v>
      </c>
      <c r="K10" s="79">
        <v>193.2</v>
      </c>
      <c r="L10" s="80"/>
      <c r="M10" s="81" t="s">
        <v>36</v>
      </c>
      <c r="N10" s="81">
        <v>2</v>
      </c>
    </row>
    <row r="11" spans="1:14" s="36" customFormat="1" ht="20.100000000000001" customHeight="1" x14ac:dyDescent="0.2">
      <c r="A11" s="105">
        <v>4</v>
      </c>
      <c r="B11" s="30" t="s">
        <v>157</v>
      </c>
      <c r="C11" s="32" t="s">
        <v>62</v>
      </c>
      <c r="D11" s="33" t="s">
        <v>61</v>
      </c>
      <c r="E11" s="37" t="s">
        <v>48</v>
      </c>
      <c r="F11" s="34" t="s">
        <v>58</v>
      </c>
      <c r="G11" s="13">
        <v>3</v>
      </c>
      <c r="H11" s="13">
        <v>4</v>
      </c>
      <c r="I11" s="13">
        <f t="shared" si="0"/>
        <v>7</v>
      </c>
      <c r="J11" s="13">
        <v>3</v>
      </c>
      <c r="K11" s="67">
        <v>201.24999999999997</v>
      </c>
      <c r="L11" s="72"/>
      <c r="M11" s="38" t="s">
        <v>37</v>
      </c>
      <c r="N11" s="39">
        <v>3</v>
      </c>
    </row>
    <row r="12" spans="1:14" s="36" customFormat="1" ht="20.100000000000001" customHeight="1" x14ac:dyDescent="0.2">
      <c r="A12" s="106"/>
      <c r="B12" s="30" t="s">
        <v>158</v>
      </c>
      <c r="C12" s="32" t="s">
        <v>62</v>
      </c>
      <c r="D12" s="33" t="s">
        <v>61</v>
      </c>
      <c r="E12" s="37" t="s">
        <v>48</v>
      </c>
      <c r="F12" s="34" t="s">
        <v>43</v>
      </c>
      <c r="G12" s="13">
        <v>1</v>
      </c>
      <c r="H12" s="13">
        <v>1</v>
      </c>
      <c r="I12" s="13">
        <f t="shared" si="0"/>
        <v>2</v>
      </c>
      <c r="J12" s="13">
        <f t="shared" si="1"/>
        <v>1</v>
      </c>
      <c r="K12" s="67">
        <v>270</v>
      </c>
      <c r="L12" s="72"/>
      <c r="M12" s="38" t="s">
        <v>37</v>
      </c>
      <c r="N12" s="39" t="s">
        <v>63</v>
      </c>
    </row>
    <row r="13" spans="1:14" s="36" customFormat="1" ht="15.75" customHeight="1" x14ac:dyDescent="0.2">
      <c r="A13" s="82">
        <v>5</v>
      </c>
      <c r="B13" s="74" t="s">
        <v>159</v>
      </c>
      <c r="C13" s="75" t="s">
        <v>5</v>
      </c>
      <c r="D13" s="76" t="s">
        <v>61</v>
      </c>
      <c r="E13" s="77" t="s">
        <v>57</v>
      </c>
      <c r="F13" s="78" t="s">
        <v>58</v>
      </c>
      <c r="G13" s="29">
        <v>1</v>
      </c>
      <c r="H13" s="29">
        <v>1</v>
      </c>
      <c r="I13" s="29">
        <f t="shared" si="0"/>
        <v>2</v>
      </c>
      <c r="J13" s="29">
        <f t="shared" si="1"/>
        <v>1</v>
      </c>
      <c r="K13" s="79">
        <v>201.24999999999997</v>
      </c>
      <c r="L13" s="80"/>
      <c r="M13" s="81" t="s">
        <v>37</v>
      </c>
      <c r="N13" s="83">
        <v>3</v>
      </c>
    </row>
    <row r="14" spans="1:14" s="36" customFormat="1" ht="20.100000000000001" customHeight="1" x14ac:dyDescent="0.2">
      <c r="A14" s="109">
        <v>6</v>
      </c>
      <c r="B14" s="30" t="s">
        <v>160</v>
      </c>
      <c r="C14" s="32" t="s">
        <v>62</v>
      </c>
      <c r="D14" s="33" t="s">
        <v>61</v>
      </c>
      <c r="E14" s="37" t="s">
        <v>6</v>
      </c>
      <c r="F14" s="34" t="s">
        <v>58</v>
      </c>
      <c r="G14" s="13">
        <v>1</v>
      </c>
      <c r="H14" s="13">
        <v>3</v>
      </c>
      <c r="I14" s="13">
        <f t="shared" si="0"/>
        <v>4</v>
      </c>
      <c r="J14" s="13">
        <f t="shared" si="1"/>
        <v>1</v>
      </c>
      <c r="K14" s="67">
        <v>111.55</v>
      </c>
      <c r="L14" s="72"/>
      <c r="M14" s="35" t="s">
        <v>37</v>
      </c>
      <c r="N14" s="35">
        <v>2.5</v>
      </c>
    </row>
    <row r="15" spans="1:14" s="36" customFormat="1" ht="20.100000000000001" customHeight="1" x14ac:dyDescent="0.2">
      <c r="A15" s="110"/>
      <c r="B15" s="30" t="s">
        <v>161</v>
      </c>
      <c r="C15" s="32" t="s">
        <v>62</v>
      </c>
      <c r="D15" s="33" t="s">
        <v>61</v>
      </c>
      <c r="E15" s="37" t="s">
        <v>6</v>
      </c>
      <c r="F15" s="34" t="s">
        <v>43</v>
      </c>
      <c r="G15" s="13">
        <v>1</v>
      </c>
      <c r="H15" s="13">
        <v>1</v>
      </c>
      <c r="I15" s="13">
        <f t="shared" si="0"/>
        <v>2</v>
      </c>
      <c r="J15" s="13">
        <f t="shared" si="1"/>
        <v>1</v>
      </c>
      <c r="K15" s="67">
        <v>250.7</v>
      </c>
      <c r="L15" s="72"/>
      <c r="M15" s="35" t="s">
        <v>37</v>
      </c>
      <c r="N15" s="35">
        <v>2.5</v>
      </c>
    </row>
    <row r="16" spans="1:14" s="36" customFormat="1" ht="30" x14ac:dyDescent="0.2">
      <c r="A16" s="84">
        <v>7</v>
      </c>
      <c r="B16" s="74" t="s">
        <v>162</v>
      </c>
      <c r="C16" s="75" t="s">
        <v>5</v>
      </c>
      <c r="D16" s="76" t="s">
        <v>61</v>
      </c>
      <c r="E16" s="77" t="s">
        <v>64</v>
      </c>
      <c r="F16" s="78" t="s">
        <v>58</v>
      </c>
      <c r="G16" s="29">
        <v>1</v>
      </c>
      <c r="H16" s="29">
        <v>1</v>
      </c>
      <c r="I16" s="29">
        <f t="shared" si="0"/>
        <v>2</v>
      </c>
      <c r="J16" s="29">
        <f t="shared" si="1"/>
        <v>1</v>
      </c>
      <c r="K16" s="79">
        <v>188</v>
      </c>
      <c r="L16" s="80"/>
      <c r="M16" s="81" t="s">
        <v>37</v>
      </c>
      <c r="N16" s="81">
        <v>3</v>
      </c>
    </row>
    <row r="17" spans="1:14" s="36" customFormat="1" ht="20.100000000000001" customHeight="1" x14ac:dyDescent="0.2">
      <c r="A17" s="40">
        <v>8</v>
      </c>
      <c r="B17" s="30" t="s">
        <v>163</v>
      </c>
      <c r="C17" s="32" t="s">
        <v>62</v>
      </c>
      <c r="D17" s="33" t="s">
        <v>61</v>
      </c>
      <c r="E17" s="37" t="s">
        <v>49</v>
      </c>
      <c r="F17" s="34" t="s">
        <v>58</v>
      </c>
      <c r="G17" s="13">
        <v>1</v>
      </c>
      <c r="H17" s="13">
        <v>1</v>
      </c>
      <c r="I17" s="13">
        <f t="shared" si="0"/>
        <v>2</v>
      </c>
      <c r="J17" s="13">
        <f t="shared" si="1"/>
        <v>1</v>
      </c>
      <c r="K17" s="67">
        <v>140.29999999999998</v>
      </c>
      <c r="L17" s="72"/>
      <c r="M17" s="35" t="s">
        <v>36</v>
      </c>
      <c r="N17" s="35">
        <v>0</v>
      </c>
    </row>
    <row r="18" spans="1:14" s="36" customFormat="1" ht="20.100000000000001" customHeight="1" x14ac:dyDescent="0.2">
      <c r="A18" s="111">
        <v>9</v>
      </c>
      <c r="B18" s="74" t="s">
        <v>164</v>
      </c>
      <c r="C18" s="75" t="s">
        <v>62</v>
      </c>
      <c r="D18" s="76" t="s">
        <v>61</v>
      </c>
      <c r="E18" s="77" t="s">
        <v>50</v>
      </c>
      <c r="F18" s="78" t="s">
        <v>65</v>
      </c>
      <c r="G18" s="29">
        <v>2</v>
      </c>
      <c r="H18" s="29">
        <v>3</v>
      </c>
      <c r="I18" s="29">
        <f t="shared" si="0"/>
        <v>5</v>
      </c>
      <c r="J18" s="29">
        <v>2</v>
      </c>
      <c r="K18" s="79">
        <v>246.1</v>
      </c>
      <c r="L18" s="80"/>
      <c r="M18" s="81" t="s">
        <v>37</v>
      </c>
      <c r="N18" s="81">
        <v>2</v>
      </c>
    </row>
    <row r="19" spans="1:14" s="36" customFormat="1" ht="20.100000000000001" customHeight="1" x14ac:dyDescent="0.2">
      <c r="A19" s="112"/>
      <c r="B19" s="74" t="s">
        <v>165</v>
      </c>
      <c r="C19" s="75" t="s">
        <v>62</v>
      </c>
      <c r="D19" s="76" t="s">
        <v>61</v>
      </c>
      <c r="E19" s="77" t="s">
        <v>50</v>
      </c>
      <c r="F19" s="78" t="s">
        <v>44</v>
      </c>
      <c r="G19" s="29">
        <v>1</v>
      </c>
      <c r="H19" s="29">
        <v>1</v>
      </c>
      <c r="I19" s="29">
        <f t="shared" si="0"/>
        <v>2</v>
      </c>
      <c r="J19" s="29">
        <f t="shared" si="1"/>
        <v>1</v>
      </c>
      <c r="K19" s="79">
        <v>220</v>
      </c>
      <c r="L19" s="80"/>
      <c r="M19" s="81" t="s">
        <v>37</v>
      </c>
      <c r="N19" s="81">
        <v>2</v>
      </c>
    </row>
    <row r="20" spans="1:14" s="36" customFormat="1" ht="15" x14ac:dyDescent="0.2">
      <c r="A20" s="40">
        <v>10</v>
      </c>
      <c r="B20" s="30" t="s">
        <v>166</v>
      </c>
      <c r="C20" s="32" t="s">
        <v>38</v>
      </c>
      <c r="D20" s="33" t="s">
        <v>61</v>
      </c>
      <c r="E20" s="37" t="s">
        <v>60</v>
      </c>
      <c r="F20" s="34" t="s">
        <v>43</v>
      </c>
      <c r="G20" s="13" t="s">
        <v>63</v>
      </c>
      <c r="H20" s="13">
        <v>3</v>
      </c>
      <c r="I20" s="13">
        <f t="shared" si="0"/>
        <v>6</v>
      </c>
      <c r="J20" s="13">
        <v>3</v>
      </c>
      <c r="K20" s="67">
        <v>196.64999999999998</v>
      </c>
      <c r="L20" s="72"/>
      <c r="M20" s="35" t="s">
        <v>36</v>
      </c>
      <c r="N20" s="35">
        <v>0</v>
      </c>
    </row>
    <row r="21" spans="1:14" s="36" customFormat="1" ht="20.100000000000001" customHeight="1" x14ac:dyDescent="0.2">
      <c r="A21" s="102">
        <v>11</v>
      </c>
      <c r="B21" s="74" t="s">
        <v>167</v>
      </c>
      <c r="C21" s="75" t="s">
        <v>66</v>
      </c>
      <c r="D21" s="76" t="s">
        <v>61</v>
      </c>
      <c r="E21" s="77" t="s">
        <v>7</v>
      </c>
      <c r="F21" s="78" t="s">
        <v>68</v>
      </c>
      <c r="G21" s="29">
        <v>5</v>
      </c>
      <c r="H21" s="29">
        <v>5</v>
      </c>
      <c r="I21" s="29">
        <f t="shared" si="0"/>
        <v>10</v>
      </c>
      <c r="J21" s="29">
        <v>5</v>
      </c>
      <c r="K21" s="79">
        <v>330.04999999999995</v>
      </c>
      <c r="L21" s="80"/>
      <c r="M21" s="81" t="s">
        <v>36</v>
      </c>
      <c r="N21" s="35">
        <v>0</v>
      </c>
    </row>
    <row r="22" spans="1:14" s="36" customFormat="1" ht="20.100000000000001" customHeight="1" x14ac:dyDescent="0.2">
      <c r="A22" s="103"/>
      <c r="B22" s="74" t="s">
        <v>168</v>
      </c>
      <c r="C22" s="75" t="s">
        <v>66</v>
      </c>
      <c r="D22" s="76" t="s">
        <v>61</v>
      </c>
      <c r="E22" s="77" t="s">
        <v>7</v>
      </c>
      <c r="F22" s="78" t="s">
        <v>69</v>
      </c>
      <c r="G22" s="29">
        <v>5</v>
      </c>
      <c r="H22" s="29">
        <v>5</v>
      </c>
      <c r="I22" s="29">
        <f t="shared" si="0"/>
        <v>10</v>
      </c>
      <c r="J22" s="29">
        <v>5</v>
      </c>
      <c r="K22" s="79">
        <v>319.7</v>
      </c>
      <c r="L22" s="80"/>
      <c r="M22" s="81" t="s">
        <v>36</v>
      </c>
      <c r="N22" s="35">
        <v>0</v>
      </c>
    </row>
    <row r="23" spans="1:14" s="22" customFormat="1" ht="15.75" customHeight="1" x14ac:dyDescent="0.2">
      <c r="A23" s="104"/>
      <c r="B23" s="74" t="s">
        <v>169</v>
      </c>
      <c r="C23" s="75" t="s">
        <v>66</v>
      </c>
      <c r="D23" s="76" t="s">
        <v>61</v>
      </c>
      <c r="E23" s="77" t="s">
        <v>7</v>
      </c>
      <c r="F23" s="78" t="s">
        <v>70</v>
      </c>
      <c r="G23" s="29">
        <v>2</v>
      </c>
      <c r="H23" s="29">
        <v>5</v>
      </c>
      <c r="I23" s="29">
        <f t="shared" si="0"/>
        <v>7</v>
      </c>
      <c r="J23" s="29">
        <f t="shared" si="1"/>
        <v>2</v>
      </c>
      <c r="K23" s="79">
        <v>135.69999999999999</v>
      </c>
      <c r="L23" s="80"/>
      <c r="M23" s="81" t="s">
        <v>36</v>
      </c>
      <c r="N23" s="35">
        <v>0</v>
      </c>
    </row>
    <row r="24" spans="1:14" s="22" customFormat="1" ht="15.75" customHeight="1" x14ac:dyDescent="0.2">
      <c r="A24" s="31">
        <v>12</v>
      </c>
      <c r="B24" s="30" t="s">
        <v>209</v>
      </c>
      <c r="C24" s="32" t="s">
        <v>5</v>
      </c>
      <c r="D24" s="33" t="s">
        <v>61</v>
      </c>
      <c r="E24" s="37" t="s">
        <v>56</v>
      </c>
      <c r="F24" s="34" t="s">
        <v>43</v>
      </c>
      <c r="G24" s="13">
        <v>1</v>
      </c>
      <c r="H24" s="13">
        <v>1</v>
      </c>
      <c r="I24" s="13">
        <f t="shared" si="0"/>
        <v>2</v>
      </c>
      <c r="J24" s="13">
        <f t="shared" si="1"/>
        <v>1</v>
      </c>
      <c r="K24" s="67">
        <v>218.49999999999997</v>
      </c>
      <c r="L24" s="72"/>
      <c r="M24" s="35" t="s">
        <v>37</v>
      </c>
      <c r="N24" s="35">
        <v>2.5</v>
      </c>
    </row>
    <row r="25" spans="1:14" ht="28.15" customHeight="1" x14ac:dyDescent="0.2">
      <c r="B25" s="2"/>
      <c r="C25" s="2"/>
      <c r="D25" s="2"/>
    </row>
  </sheetData>
  <sheetProtection sheet="1" objects="1" scenarios="1" selectLockedCells="1" selectUnlockedCells="1"/>
  <mergeCells count="10">
    <mergeCell ref="A1:K1"/>
    <mergeCell ref="K3:L3"/>
    <mergeCell ref="A21:A23"/>
    <mergeCell ref="A11:A12"/>
    <mergeCell ref="A9:A10"/>
    <mergeCell ref="A7:A8"/>
    <mergeCell ref="A5:A6"/>
    <mergeCell ref="A14:A15"/>
    <mergeCell ref="A18:A19"/>
    <mergeCell ref="F3:J3"/>
  </mergeCells>
  <phoneticPr fontId="8" type="noConversion"/>
  <conditionalFormatting sqref="B2:B24 B26:B1048576">
    <cfRule type="duplicateValues" dxfId="2" priority="8"/>
  </conditionalFormatting>
  <printOptions horizontalCentered="1" verticalCentered="1"/>
  <pageMargins left="0" right="0" top="0" bottom="0" header="0" footer="0"/>
  <pageSetup paperSize="9" scale="71" orientation="landscape" r:id="rId1"/>
  <headerFooter>
    <oddFooter>&amp;Cחתימה + חותמת המציע_____________________________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7"/>
  <sheetViews>
    <sheetView rightToLeft="1" zoomScale="70" zoomScaleNormal="70" workbookViewId="0">
      <pane xSplit="1" ySplit="3" topLeftCell="B54" activePane="bottomRight" state="frozen"/>
      <selection activeCell="L9" sqref="L9"/>
      <selection pane="topRight" activeCell="L9" sqref="L9"/>
      <selection pane="bottomLeft" activeCell="L9" sqref="L9"/>
      <selection pane="bottomRight" activeCell="M62" sqref="M62"/>
    </sheetView>
  </sheetViews>
  <sheetFormatPr defaultColWidth="8.875" defaultRowHeight="14.25" x14ac:dyDescent="0.2"/>
  <cols>
    <col min="1" max="1" width="11.375" style="21" customWidth="1"/>
    <col min="2" max="2" width="7.5" style="21" customWidth="1"/>
    <col min="3" max="3" width="38.375" style="22" customWidth="1"/>
    <col min="4" max="4" width="12.75" style="22" bestFit="1" customWidth="1"/>
    <col min="5" max="5" width="13.875" style="22" customWidth="1"/>
    <col min="6" max="7" width="8.875" style="21"/>
    <col min="8" max="8" width="11.375" style="21" bestFit="1" customWidth="1"/>
    <col min="9" max="15" width="8" style="21" customWidth="1"/>
    <col min="16" max="16384" width="8.875" style="21"/>
  </cols>
  <sheetData>
    <row r="1" spans="1:15" ht="127.5" customHeight="1" x14ac:dyDescent="0.2">
      <c r="A1" s="87" t="s">
        <v>144</v>
      </c>
      <c r="B1" s="87"/>
      <c r="C1" s="87"/>
      <c r="D1" s="87"/>
      <c r="E1" s="87"/>
      <c r="F1" s="87"/>
      <c r="G1" s="87"/>
      <c r="H1" s="87"/>
      <c r="I1" s="87"/>
      <c r="J1" s="87"/>
      <c r="K1" s="87"/>
      <c r="L1" s="87"/>
      <c r="M1" s="87"/>
      <c r="N1" s="87"/>
      <c r="O1" s="87"/>
    </row>
    <row r="2" spans="1:15" ht="55.15" customHeight="1" x14ac:dyDescent="0.2">
      <c r="A2" s="130" t="s">
        <v>47</v>
      </c>
      <c r="B2" s="130"/>
      <c r="C2" s="130"/>
      <c r="D2" s="130"/>
      <c r="E2" s="129"/>
      <c r="F2" s="129"/>
      <c r="G2" s="129"/>
      <c r="H2" s="118" t="s">
        <v>19</v>
      </c>
      <c r="I2" s="119"/>
      <c r="J2" s="119"/>
      <c r="K2" s="120"/>
      <c r="L2" s="118" t="s">
        <v>268</v>
      </c>
      <c r="M2" s="119"/>
      <c r="N2" s="119"/>
      <c r="O2" s="120"/>
    </row>
    <row r="3" spans="1:15" ht="52.15" customHeight="1" thickBot="1" x14ac:dyDescent="0.25">
      <c r="A3" s="55" t="s">
        <v>42</v>
      </c>
      <c r="B3" s="55" t="s">
        <v>142</v>
      </c>
      <c r="C3" s="55" t="s">
        <v>20</v>
      </c>
      <c r="D3" s="55" t="s">
        <v>102</v>
      </c>
      <c r="E3" s="56" t="s">
        <v>30</v>
      </c>
      <c r="F3" s="56" t="s">
        <v>109</v>
      </c>
      <c r="G3" s="56" t="s">
        <v>31</v>
      </c>
      <c r="H3" s="56" t="s">
        <v>103</v>
      </c>
      <c r="I3" s="55" t="s">
        <v>21</v>
      </c>
      <c r="J3" s="55" t="s">
        <v>22</v>
      </c>
      <c r="K3" s="55" t="s">
        <v>43</v>
      </c>
      <c r="L3" s="55" t="s">
        <v>271</v>
      </c>
      <c r="M3" s="55" t="s">
        <v>270</v>
      </c>
      <c r="N3" s="55" t="s">
        <v>45</v>
      </c>
      <c r="O3" s="55" t="s">
        <v>46</v>
      </c>
    </row>
    <row r="4" spans="1:15" ht="31.5" x14ac:dyDescent="0.2">
      <c r="A4" s="131" t="s">
        <v>32</v>
      </c>
      <c r="B4" s="59" t="s">
        <v>210</v>
      </c>
      <c r="C4" s="45" t="s">
        <v>71</v>
      </c>
      <c r="D4" s="46" t="s">
        <v>99</v>
      </c>
      <c r="E4" s="46" t="s">
        <v>41</v>
      </c>
      <c r="F4" s="47">
        <v>12</v>
      </c>
      <c r="G4" s="47">
        <v>550</v>
      </c>
      <c r="H4" s="47">
        <v>4800</v>
      </c>
      <c r="I4" s="47">
        <v>4200</v>
      </c>
      <c r="J4" s="47">
        <v>2400</v>
      </c>
      <c r="K4" s="47">
        <v>1800</v>
      </c>
      <c r="L4" s="47"/>
      <c r="M4" s="47"/>
      <c r="N4" s="47"/>
      <c r="O4" s="48"/>
    </row>
    <row r="5" spans="1:15" ht="32.25" thickBot="1" x14ac:dyDescent="0.25">
      <c r="A5" s="127"/>
      <c r="B5" s="60" t="s">
        <v>211</v>
      </c>
      <c r="C5" s="19" t="s">
        <v>71</v>
      </c>
      <c r="D5" s="17" t="s">
        <v>100</v>
      </c>
      <c r="E5" s="17" t="s">
        <v>41</v>
      </c>
      <c r="F5" s="15">
        <v>12</v>
      </c>
      <c r="G5" s="15">
        <v>550</v>
      </c>
      <c r="H5" s="15">
        <v>2500</v>
      </c>
      <c r="I5" s="15">
        <v>2150</v>
      </c>
      <c r="J5" s="15">
        <v>1300</v>
      </c>
      <c r="K5" s="15">
        <v>950</v>
      </c>
      <c r="L5" s="15"/>
      <c r="M5" s="15"/>
      <c r="N5" s="15"/>
      <c r="O5" s="49"/>
    </row>
    <row r="6" spans="1:15" ht="31.5" x14ac:dyDescent="0.2">
      <c r="A6" s="127"/>
      <c r="B6" s="59" t="s">
        <v>212</v>
      </c>
      <c r="C6" s="19" t="s">
        <v>72</v>
      </c>
      <c r="D6" s="17" t="s">
        <v>99</v>
      </c>
      <c r="E6" s="17" t="s">
        <v>41</v>
      </c>
      <c r="F6" s="15">
        <v>12</v>
      </c>
      <c r="G6" s="15">
        <v>450</v>
      </c>
      <c r="H6" s="15">
        <v>4700</v>
      </c>
      <c r="I6" s="15">
        <v>4100</v>
      </c>
      <c r="J6" s="15">
        <v>2300</v>
      </c>
      <c r="K6" s="15">
        <v>1700</v>
      </c>
      <c r="L6" s="15"/>
      <c r="M6" s="15"/>
      <c r="N6" s="15"/>
      <c r="O6" s="49"/>
    </row>
    <row r="7" spans="1:15" ht="32.25" thickBot="1" x14ac:dyDescent="0.25">
      <c r="A7" s="127"/>
      <c r="B7" s="60" t="s">
        <v>213</v>
      </c>
      <c r="C7" s="19" t="s">
        <v>72</v>
      </c>
      <c r="D7" s="17" t="s">
        <v>100</v>
      </c>
      <c r="E7" s="17" t="s">
        <v>41</v>
      </c>
      <c r="F7" s="15">
        <v>12</v>
      </c>
      <c r="G7" s="15">
        <v>450</v>
      </c>
      <c r="H7" s="15">
        <v>2400</v>
      </c>
      <c r="I7" s="15">
        <v>2050</v>
      </c>
      <c r="J7" s="15">
        <v>1200</v>
      </c>
      <c r="K7" s="15">
        <v>850</v>
      </c>
      <c r="L7" s="15"/>
      <c r="M7" s="15"/>
      <c r="N7" s="15"/>
      <c r="O7" s="49"/>
    </row>
    <row r="8" spans="1:15" ht="31.5" x14ac:dyDescent="0.2">
      <c r="A8" s="127"/>
      <c r="B8" s="59" t="s">
        <v>214</v>
      </c>
      <c r="C8" s="19" t="s">
        <v>73</v>
      </c>
      <c r="D8" s="17" t="s">
        <v>99</v>
      </c>
      <c r="E8" s="17" t="s">
        <v>41</v>
      </c>
      <c r="F8" s="15">
        <v>12</v>
      </c>
      <c r="G8" s="15">
        <v>450</v>
      </c>
      <c r="H8" s="15">
        <v>4800</v>
      </c>
      <c r="I8" s="15">
        <v>4200</v>
      </c>
      <c r="J8" s="15">
        <v>3150</v>
      </c>
      <c r="K8" s="15">
        <v>2550</v>
      </c>
      <c r="L8" s="15"/>
      <c r="M8" s="15"/>
      <c r="N8" s="15"/>
      <c r="O8" s="49"/>
    </row>
    <row r="9" spans="1:15" ht="32.25" thickBot="1" x14ac:dyDescent="0.25">
      <c r="A9" s="127"/>
      <c r="B9" s="60" t="s">
        <v>215</v>
      </c>
      <c r="C9" s="19" t="s">
        <v>73</v>
      </c>
      <c r="D9" s="17" t="s">
        <v>100</v>
      </c>
      <c r="E9" s="17" t="s">
        <v>41</v>
      </c>
      <c r="F9" s="15">
        <v>12</v>
      </c>
      <c r="G9" s="15">
        <v>450</v>
      </c>
      <c r="H9" s="15">
        <v>2400</v>
      </c>
      <c r="I9" s="15">
        <v>2050</v>
      </c>
      <c r="J9" s="15">
        <v>1200</v>
      </c>
      <c r="K9" s="15">
        <v>850</v>
      </c>
      <c r="L9" s="15"/>
      <c r="M9" s="15"/>
      <c r="N9" s="15"/>
      <c r="O9" s="49"/>
    </row>
    <row r="10" spans="1:15" ht="31.5" x14ac:dyDescent="0.2">
      <c r="A10" s="127"/>
      <c r="B10" s="59" t="s">
        <v>216</v>
      </c>
      <c r="C10" s="19" t="s">
        <v>74</v>
      </c>
      <c r="D10" s="17" t="s">
        <v>99</v>
      </c>
      <c r="E10" s="17" t="s">
        <v>41</v>
      </c>
      <c r="F10" s="15">
        <v>12</v>
      </c>
      <c r="G10" s="15">
        <v>400</v>
      </c>
      <c r="H10" s="15">
        <v>4600</v>
      </c>
      <c r="I10" s="15">
        <v>4000</v>
      </c>
      <c r="J10" s="15">
        <v>2950</v>
      </c>
      <c r="K10" s="15">
        <v>2350</v>
      </c>
      <c r="L10" s="15"/>
      <c r="M10" s="15"/>
      <c r="N10" s="15"/>
      <c r="O10" s="49"/>
    </row>
    <row r="11" spans="1:15" ht="32.25" thickBot="1" x14ac:dyDescent="0.25">
      <c r="A11" s="127"/>
      <c r="B11" s="60" t="s">
        <v>217</v>
      </c>
      <c r="C11" s="19" t="s">
        <v>74</v>
      </c>
      <c r="D11" s="17" t="s">
        <v>100</v>
      </c>
      <c r="E11" s="17" t="s">
        <v>41</v>
      </c>
      <c r="F11" s="15">
        <v>12</v>
      </c>
      <c r="G11" s="15">
        <v>400</v>
      </c>
      <c r="H11" s="15">
        <v>2750</v>
      </c>
      <c r="I11" s="15">
        <v>2400</v>
      </c>
      <c r="J11" s="15">
        <v>1700</v>
      </c>
      <c r="K11" s="15">
        <v>1350</v>
      </c>
      <c r="L11" s="15"/>
      <c r="M11" s="15"/>
      <c r="N11" s="15"/>
      <c r="O11" s="49"/>
    </row>
    <row r="12" spans="1:15" ht="31.5" x14ac:dyDescent="0.2">
      <c r="A12" s="127"/>
      <c r="B12" s="59" t="s">
        <v>218</v>
      </c>
      <c r="C12" s="19" t="s">
        <v>75</v>
      </c>
      <c r="D12" s="17" t="s">
        <v>99</v>
      </c>
      <c r="E12" s="17" t="s">
        <v>41</v>
      </c>
      <c r="F12" s="15">
        <v>12</v>
      </c>
      <c r="G12" s="15">
        <v>350</v>
      </c>
      <c r="H12" s="15">
        <v>3600</v>
      </c>
      <c r="I12" s="23">
        <v>3100</v>
      </c>
      <c r="J12" s="15">
        <v>1850</v>
      </c>
      <c r="K12" s="15">
        <v>1550</v>
      </c>
      <c r="L12" s="15"/>
      <c r="M12" s="15"/>
      <c r="N12" s="15"/>
      <c r="O12" s="49"/>
    </row>
    <row r="13" spans="1:15" ht="32.25" thickBot="1" x14ac:dyDescent="0.25">
      <c r="A13" s="127"/>
      <c r="B13" s="60" t="s">
        <v>219</v>
      </c>
      <c r="C13" s="19" t="s">
        <v>75</v>
      </c>
      <c r="D13" s="17" t="s">
        <v>100</v>
      </c>
      <c r="E13" s="17" t="s">
        <v>41</v>
      </c>
      <c r="F13" s="15">
        <v>12</v>
      </c>
      <c r="G13" s="15">
        <v>350</v>
      </c>
      <c r="H13" s="15">
        <v>2850</v>
      </c>
      <c r="I13" s="23">
        <v>2500</v>
      </c>
      <c r="J13" s="15">
        <v>1550</v>
      </c>
      <c r="K13" s="15">
        <v>1300</v>
      </c>
      <c r="L13" s="15"/>
      <c r="M13" s="15"/>
      <c r="N13" s="15"/>
      <c r="O13" s="49"/>
    </row>
    <row r="14" spans="1:15" ht="31.5" x14ac:dyDescent="0.2">
      <c r="A14" s="127"/>
      <c r="B14" s="59" t="s">
        <v>220</v>
      </c>
      <c r="C14" s="20" t="s">
        <v>76</v>
      </c>
      <c r="D14" s="17" t="s">
        <v>99</v>
      </c>
      <c r="E14" s="17" t="s">
        <v>41</v>
      </c>
      <c r="F14" s="15">
        <v>12</v>
      </c>
      <c r="G14" s="15">
        <v>350</v>
      </c>
      <c r="H14" s="15">
        <v>3600</v>
      </c>
      <c r="I14" s="23">
        <v>3100</v>
      </c>
      <c r="J14" s="15">
        <v>1850</v>
      </c>
      <c r="K14" s="15">
        <v>1550</v>
      </c>
      <c r="L14" s="15"/>
      <c r="M14" s="15"/>
      <c r="N14" s="15"/>
      <c r="O14" s="49"/>
    </row>
    <row r="15" spans="1:15" ht="32.25" thickBot="1" x14ac:dyDescent="0.25">
      <c r="A15" s="127"/>
      <c r="B15" s="60" t="s">
        <v>221</v>
      </c>
      <c r="C15" s="20" t="s">
        <v>76</v>
      </c>
      <c r="D15" s="17" t="s">
        <v>100</v>
      </c>
      <c r="E15" s="17" t="s">
        <v>41</v>
      </c>
      <c r="F15" s="15">
        <v>12</v>
      </c>
      <c r="G15" s="15">
        <v>350</v>
      </c>
      <c r="H15" s="15">
        <v>2850</v>
      </c>
      <c r="I15" s="23">
        <v>2500</v>
      </c>
      <c r="J15" s="15">
        <v>1550</v>
      </c>
      <c r="K15" s="15">
        <v>1300</v>
      </c>
      <c r="L15" s="15"/>
      <c r="M15" s="15"/>
      <c r="N15" s="15"/>
      <c r="O15" s="49"/>
    </row>
    <row r="16" spans="1:15" ht="31.5" x14ac:dyDescent="0.2">
      <c r="A16" s="127"/>
      <c r="B16" s="59" t="s">
        <v>222</v>
      </c>
      <c r="C16" s="19" t="s">
        <v>77</v>
      </c>
      <c r="D16" s="17" t="s">
        <v>99</v>
      </c>
      <c r="E16" s="17" t="s">
        <v>41</v>
      </c>
      <c r="F16" s="15">
        <v>12</v>
      </c>
      <c r="G16" s="15">
        <v>300</v>
      </c>
      <c r="H16" s="15">
        <v>3500</v>
      </c>
      <c r="I16" s="23">
        <v>3000</v>
      </c>
      <c r="J16" s="15">
        <v>1750</v>
      </c>
      <c r="K16" s="15">
        <v>1450</v>
      </c>
      <c r="L16" s="15"/>
      <c r="M16" s="15"/>
      <c r="N16" s="15"/>
      <c r="O16" s="49"/>
    </row>
    <row r="17" spans="1:15" ht="32.25" thickBot="1" x14ac:dyDescent="0.25">
      <c r="A17" s="127"/>
      <c r="B17" s="60" t="s">
        <v>223</v>
      </c>
      <c r="C17" s="19" t="s">
        <v>77</v>
      </c>
      <c r="D17" s="17" t="s">
        <v>100</v>
      </c>
      <c r="E17" s="17" t="s">
        <v>41</v>
      </c>
      <c r="F17" s="15">
        <v>12</v>
      </c>
      <c r="G17" s="15">
        <v>300</v>
      </c>
      <c r="H17" s="15">
        <v>2750</v>
      </c>
      <c r="I17" s="23">
        <v>2400</v>
      </c>
      <c r="J17" s="15">
        <v>1450</v>
      </c>
      <c r="K17" s="15">
        <v>1200</v>
      </c>
      <c r="L17" s="15"/>
      <c r="M17" s="15"/>
      <c r="N17" s="15"/>
      <c r="O17" s="49"/>
    </row>
    <row r="18" spans="1:15" ht="31.5" x14ac:dyDescent="0.2">
      <c r="A18" s="132"/>
      <c r="B18" s="59" t="s">
        <v>224</v>
      </c>
      <c r="C18" s="19" t="s">
        <v>78</v>
      </c>
      <c r="D18" s="17" t="s">
        <v>99</v>
      </c>
      <c r="E18" s="17" t="s">
        <v>41</v>
      </c>
      <c r="F18" s="15">
        <v>12</v>
      </c>
      <c r="G18" s="15">
        <v>300</v>
      </c>
      <c r="H18" s="15">
        <v>3500</v>
      </c>
      <c r="I18" s="23">
        <v>3000</v>
      </c>
      <c r="J18" s="15">
        <v>1750</v>
      </c>
      <c r="K18" s="15">
        <v>1450</v>
      </c>
      <c r="L18" s="15"/>
      <c r="M18" s="15"/>
      <c r="N18" s="15"/>
      <c r="O18" s="49"/>
    </row>
    <row r="19" spans="1:15" ht="32.25" thickBot="1" x14ac:dyDescent="0.25">
      <c r="A19" s="126" t="s">
        <v>32</v>
      </c>
      <c r="B19" s="60" t="s">
        <v>225</v>
      </c>
      <c r="C19" s="19" t="s">
        <v>78</v>
      </c>
      <c r="D19" s="17" t="s">
        <v>100</v>
      </c>
      <c r="E19" s="17" t="s">
        <v>41</v>
      </c>
      <c r="F19" s="15">
        <v>12</v>
      </c>
      <c r="G19" s="15">
        <v>300</v>
      </c>
      <c r="H19" s="15">
        <v>2750</v>
      </c>
      <c r="I19" s="23">
        <v>2400</v>
      </c>
      <c r="J19" s="15">
        <v>1450</v>
      </c>
      <c r="K19" s="15">
        <v>1200</v>
      </c>
      <c r="L19" s="15"/>
      <c r="M19" s="15"/>
      <c r="N19" s="15"/>
      <c r="O19" s="49"/>
    </row>
    <row r="20" spans="1:15" ht="31.5" x14ac:dyDescent="0.2">
      <c r="A20" s="127"/>
      <c r="B20" s="59" t="s">
        <v>226</v>
      </c>
      <c r="C20" s="19" t="s">
        <v>79</v>
      </c>
      <c r="D20" s="17" t="s">
        <v>99</v>
      </c>
      <c r="E20" s="17" t="s">
        <v>41</v>
      </c>
      <c r="F20" s="15">
        <v>12</v>
      </c>
      <c r="G20" s="15">
        <v>300</v>
      </c>
      <c r="H20" s="15">
        <v>3500</v>
      </c>
      <c r="I20" s="23">
        <v>3000</v>
      </c>
      <c r="J20" s="15">
        <v>1750</v>
      </c>
      <c r="K20" s="15">
        <v>1450</v>
      </c>
      <c r="L20" s="15"/>
      <c r="M20" s="15"/>
      <c r="N20" s="15"/>
      <c r="O20" s="49"/>
    </row>
    <row r="21" spans="1:15" ht="32.25" thickBot="1" x14ac:dyDescent="0.25">
      <c r="A21" s="127"/>
      <c r="B21" s="60" t="s">
        <v>227</v>
      </c>
      <c r="C21" s="19" t="s">
        <v>79</v>
      </c>
      <c r="D21" s="17" t="s">
        <v>100</v>
      </c>
      <c r="E21" s="17" t="s">
        <v>41</v>
      </c>
      <c r="F21" s="15">
        <v>12</v>
      </c>
      <c r="G21" s="15">
        <v>300</v>
      </c>
      <c r="H21" s="15">
        <v>2750</v>
      </c>
      <c r="I21" s="23">
        <v>2400</v>
      </c>
      <c r="J21" s="15">
        <v>1450</v>
      </c>
      <c r="K21" s="15">
        <v>1200</v>
      </c>
      <c r="L21" s="15"/>
      <c r="M21" s="15"/>
      <c r="N21" s="15"/>
      <c r="O21" s="49"/>
    </row>
    <row r="22" spans="1:15" ht="31.5" x14ac:dyDescent="0.2">
      <c r="A22" s="127"/>
      <c r="B22" s="59" t="s">
        <v>228</v>
      </c>
      <c r="C22" s="19" t="s">
        <v>80</v>
      </c>
      <c r="D22" s="17" t="s">
        <v>99</v>
      </c>
      <c r="E22" s="17" t="s">
        <v>41</v>
      </c>
      <c r="F22" s="15">
        <v>12</v>
      </c>
      <c r="G22" s="15">
        <v>350</v>
      </c>
      <c r="H22" s="15">
        <v>3600</v>
      </c>
      <c r="I22" s="23">
        <v>3100</v>
      </c>
      <c r="J22" s="15">
        <v>1850</v>
      </c>
      <c r="K22" s="15">
        <v>1550</v>
      </c>
      <c r="L22" s="15"/>
      <c r="M22" s="15"/>
      <c r="N22" s="15"/>
      <c r="O22" s="49"/>
    </row>
    <row r="23" spans="1:15" ht="32.25" thickBot="1" x14ac:dyDescent="0.25">
      <c r="A23" s="127"/>
      <c r="B23" s="60" t="s">
        <v>229</v>
      </c>
      <c r="C23" s="19" t="s">
        <v>80</v>
      </c>
      <c r="D23" s="17" t="s">
        <v>100</v>
      </c>
      <c r="E23" s="17" t="s">
        <v>41</v>
      </c>
      <c r="F23" s="15">
        <v>12</v>
      </c>
      <c r="G23" s="15">
        <v>350</v>
      </c>
      <c r="H23" s="15">
        <v>2850</v>
      </c>
      <c r="I23" s="23">
        <v>2500</v>
      </c>
      <c r="J23" s="15">
        <v>1550</v>
      </c>
      <c r="K23" s="15">
        <v>1300</v>
      </c>
      <c r="L23" s="15"/>
      <c r="M23" s="15"/>
      <c r="N23" s="15"/>
      <c r="O23" s="49"/>
    </row>
    <row r="24" spans="1:15" ht="31.5" x14ac:dyDescent="0.2">
      <c r="A24" s="127"/>
      <c r="B24" s="59" t="s">
        <v>230</v>
      </c>
      <c r="C24" s="19" t="s">
        <v>81</v>
      </c>
      <c r="D24" s="17" t="s">
        <v>100</v>
      </c>
      <c r="E24" s="17" t="s">
        <v>41</v>
      </c>
      <c r="F24" s="15">
        <v>12</v>
      </c>
      <c r="G24" s="15">
        <v>250</v>
      </c>
      <c r="H24" s="15">
        <v>2100</v>
      </c>
      <c r="I24" s="15">
        <v>1800</v>
      </c>
      <c r="J24" s="15">
        <v>1250</v>
      </c>
      <c r="K24" s="15">
        <v>1050</v>
      </c>
      <c r="L24" s="15"/>
      <c r="M24" s="15"/>
      <c r="N24" s="15"/>
      <c r="O24" s="49"/>
    </row>
    <row r="25" spans="1:15" ht="32.25" thickBot="1" x14ac:dyDescent="0.25">
      <c r="A25" s="127"/>
      <c r="B25" s="60" t="s">
        <v>265</v>
      </c>
      <c r="C25" s="19" t="s">
        <v>81</v>
      </c>
      <c r="D25" s="17" t="s">
        <v>99</v>
      </c>
      <c r="E25" s="17" t="s">
        <v>41</v>
      </c>
      <c r="F25" s="15">
        <v>12</v>
      </c>
      <c r="G25" s="15">
        <v>250</v>
      </c>
      <c r="H25" s="15">
        <v>3200</v>
      </c>
      <c r="I25" s="15">
        <v>2750</v>
      </c>
      <c r="J25" s="15">
        <v>1950</v>
      </c>
      <c r="K25" s="15">
        <v>1550</v>
      </c>
      <c r="L25" s="15"/>
      <c r="M25" s="15"/>
      <c r="N25" s="15"/>
      <c r="O25" s="49"/>
    </row>
    <row r="26" spans="1:15" ht="31.5" x14ac:dyDescent="0.2">
      <c r="A26" s="127"/>
      <c r="B26" s="59" t="s">
        <v>232</v>
      </c>
      <c r="C26" s="19" t="s">
        <v>82</v>
      </c>
      <c r="D26" s="17" t="s">
        <v>100</v>
      </c>
      <c r="E26" s="17" t="s">
        <v>41</v>
      </c>
      <c r="F26" s="15">
        <v>12</v>
      </c>
      <c r="G26" s="15">
        <v>250</v>
      </c>
      <c r="H26" s="15">
        <v>2100</v>
      </c>
      <c r="I26" s="15">
        <v>1800</v>
      </c>
      <c r="J26" s="15">
        <v>1250</v>
      </c>
      <c r="K26" s="15">
        <v>1050</v>
      </c>
      <c r="L26" s="15"/>
      <c r="M26" s="15"/>
      <c r="N26" s="15"/>
      <c r="O26" s="49"/>
    </row>
    <row r="27" spans="1:15" ht="32.25" thickBot="1" x14ac:dyDescent="0.25">
      <c r="A27" s="127"/>
      <c r="B27" s="60" t="s">
        <v>233</v>
      </c>
      <c r="C27" s="19" t="s">
        <v>82</v>
      </c>
      <c r="D27" s="17" t="s">
        <v>99</v>
      </c>
      <c r="E27" s="17" t="s">
        <v>41</v>
      </c>
      <c r="F27" s="15">
        <v>12</v>
      </c>
      <c r="G27" s="15">
        <v>250</v>
      </c>
      <c r="H27" s="15">
        <v>3200</v>
      </c>
      <c r="I27" s="15">
        <v>2750</v>
      </c>
      <c r="J27" s="15">
        <v>1950</v>
      </c>
      <c r="K27" s="15">
        <v>1550</v>
      </c>
      <c r="L27" s="15"/>
      <c r="M27" s="15"/>
      <c r="N27" s="15"/>
      <c r="O27" s="49"/>
    </row>
    <row r="28" spans="1:15" ht="31.5" x14ac:dyDescent="0.2">
      <c r="A28" s="127"/>
      <c r="B28" s="59" t="s">
        <v>234</v>
      </c>
      <c r="C28" s="19" t="s">
        <v>96</v>
      </c>
      <c r="D28" s="17" t="s">
        <v>100</v>
      </c>
      <c r="E28" s="17" t="s">
        <v>41</v>
      </c>
      <c r="F28" s="15">
        <v>12</v>
      </c>
      <c r="G28" s="15">
        <v>350</v>
      </c>
      <c r="H28" s="15">
        <v>2850</v>
      </c>
      <c r="I28" s="23">
        <v>2500</v>
      </c>
      <c r="J28" s="15">
        <v>1550</v>
      </c>
      <c r="K28" s="15">
        <v>1300</v>
      </c>
      <c r="L28" s="15"/>
      <c r="M28" s="15"/>
      <c r="N28" s="15"/>
      <c r="O28" s="49"/>
    </row>
    <row r="29" spans="1:15" ht="32.25" thickBot="1" x14ac:dyDescent="0.25">
      <c r="A29" s="128"/>
      <c r="B29" s="60" t="s">
        <v>231</v>
      </c>
      <c r="C29" s="50" t="s">
        <v>96</v>
      </c>
      <c r="D29" s="52" t="s">
        <v>99</v>
      </c>
      <c r="E29" s="52" t="s">
        <v>41</v>
      </c>
      <c r="F29" s="53">
        <v>12</v>
      </c>
      <c r="G29" s="53">
        <v>350</v>
      </c>
      <c r="H29" s="53">
        <v>3600</v>
      </c>
      <c r="I29" s="57">
        <v>3100</v>
      </c>
      <c r="J29" s="53">
        <v>1850</v>
      </c>
      <c r="K29" s="53">
        <v>1550</v>
      </c>
      <c r="L29" s="53"/>
      <c r="M29" s="53"/>
      <c r="N29" s="53"/>
      <c r="O29" s="54"/>
    </row>
    <row r="30" spans="1:15" ht="31.5" x14ac:dyDescent="0.2">
      <c r="A30" s="123" t="s">
        <v>33</v>
      </c>
      <c r="B30" s="59" t="s">
        <v>235</v>
      </c>
      <c r="C30" s="45" t="s">
        <v>83</v>
      </c>
      <c r="D30" s="46" t="s">
        <v>100</v>
      </c>
      <c r="E30" s="46" t="s">
        <v>41</v>
      </c>
      <c r="F30" s="47">
        <v>12</v>
      </c>
      <c r="G30" s="47">
        <v>150</v>
      </c>
      <c r="H30" s="47">
        <v>1400</v>
      </c>
      <c r="I30" s="47">
        <v>1200</v>
      </c>
      <c r="J30" s="47">
        <v>850</v>
      </c>
      <c r="K30" s="47">
        <v>700</v>
      </c>
      <c r="L30" s="47"/>
      <c r="M30" s="47"/>
      <c r="N30" s="47"/>
      <c r="O30" s="48"/>
    </row>
    <row r="31" spans="1:15" ht="32.25" thickBot="1" x14ac:dyDescent="0.25">
      <c r="A31" s="124"/>
      <c r="B31" s="60" t="s">
        <v>236</v>
      </c>
      <c r="C31" s="19" t="s">
        <v>83</v>
      </c>
      <c r="D31" s="17" t="s">
        <v>99</v>
      </c>
      <c r="E31" s="17" t="s">
        <v>41</v>
      </c>
      <c r="F31" s="15">
        <v>12</v>
      </c>
      <c r="G31" s="15">
        <v>150</v>
      </c>
      <c r="H31" s="15">
        <v>2600</v>
      </c>
      <c r="I31" s="15">
        <v>2300</v>
      </c>
      <c r="J31" s="15">
        <v>1600</v>
      </c>
      <c r="K31" s="15">
        <v>1300</v>
      </c>
      <c r="L31" s="15"/>
      <c r="M31" s="15"/>
      <c r="N31" s="15"/>
      <c r="O31" s="49"/>
    </row>
    <row r="32" spans="1:15" ht="31.5" x14ac:dyDescent="0.2">
      <c r="A32" s="124"/>
      <c r="B32" s="59" t="s">
        <v>237</v>
      </c>
      <c r="C32" s="19" t="s">
        <v>84</v>
      </c>
      <c r="D32" s="18" t="s">
        <v>100</v>
      </c>
      <c r="E32" s="17" t="s">
        <v>41</v>
      </c>
      <c r="F32" s="15">
        <v>12</v>
      </c>
      <c r="G32" s="15">
        <v>150</v>
      </c>
      <c r="H32" s="15">
        <v>1400</v>
      </c>
      <c r="I32" s="15">
        <v>1200</v>
      </c>
      <c r="J32" s="15">
        <v>850</v>
      </c>
      <c r="K32" s="15">
        <v>700</v>
      </c>
      <c r="L32" s="15"/>
      <c r="M32" s="15"/>
      <c r="N32" s="15"/>
      <c r="O32" s="49"/>
    </row>
    <row r="33" spans="1:15" ht="32.25" thickBot="1" x14ac:dyDescent="0.25">
      <c r="A33" s="124"/>
      <c r="B33" s="60" t="s">
        <v>238</v>
      </c>
      <c r="C33" s="19" t="s">
        <v>84</v>
      </c>
      <c r="D33" s="18" t="s">
        <v>99</v>
      </c>
      <c r="E33" s="17" t="s">
        <v>41</v>
      </c>
      <c r="F33" s="15">
        <v>12</v>
      </c>
      <c r="G33" s="15">
        <v>150</v>
      </c>
      <c r="H33" s="15">
        <v>2600</v>
      </c>
      <c r="I33" s="15">
        <v>2300</v>
      </c>
      <c r="J33" s="15">
        <v>1600</v>
      </c>
      <c r="K33" s="15">
        <v>1300</v>
      </c>
      <c r="L33" s="15"/>
      <c r="M33" s="15"/>
      <c r="N33" s="15"/>
      <c r="O33" s="49"/>
    </row>
    <row r="34" spans="1:15" ht="31.5" x14ac:dyDescent="0.2">
      <c r="A34" s="124"/>
      <c r="B34" s="59" t="s">
        <v>239</v>
      </c>
      <c r="C34" s="19" t="s">
        <v>85</v>
      </c>
      <c r="D34" s="18" t="s">
        <v>100</v>
      </c>
      <c r="E34" s="17" t="s">
        <v>41</v>
      </c>
      <c r="F34" s="15">
        <v>12</v>
      </c>
      <c r="G34" s="15">
        <v>100</v>
      </c>
      <c r="H34" s="15">
        <v>1400</v>
      </c>
      <c r="I34" s="15">
        <v>1200</v>
      </c>
      <c r="J34" s="15">
        <v>850</v>
      </c>
      <c r="K34" s="15">
        <v>700</v>
      </c>
      <c r="L34" s="15"/>
      <c r="M34" s="15"/>
      <c r="N34" s="15"/>
      <c r="O34" s="49"/>
    </row>
    <row r="35" spans="1:15" ht="32.25" thickBot="1" x14ac:dyDescent="0.25">
      <c r="A35" s="124"/>
      <c r="B35" s="60" t="s">
        <v>240</v>
      </c>
      <c r="C35" s="19" t="s">
        <v>85</v>
      </c>
      <c r="D35" s="18" t="s">
        <v>99</v>
      </c>
      <c r="E35" s="17" t="s">
        <v>41</v>
      </c>
      <c r="F35" s="15">
        <v>12</v>
      </c>
      <c r="G35" s="15">
        <v>100</v>
      </c>
      <c r="H35" s="15">
        <v>1800</v>
      </c>
      <c r="I35" s="15">
        <v>1550</v>
      </c>
      <c r="J35" s="15">
        <v>1100</v>
      </c>
      <c r="K35" s="15">
        <v>900</v>
      </c>
      <c r="L35" s="15"/>
      <c r="M35" s="15"/>
      <c r="N35" s="15"/>
      <c r="O35" s="49"/>
    </row>
    <row r="36" spans="1:15" ht="31.5" x14ac:dyDescent="0.2">
      <c r="A36" s="124"/>
      <c r="B36" s="59" t="s">
        <v>241</v>
      </c>
      <c r="C36" s="19" t="s">
        <v>86</v>
      </c>
      <c r="D36" s="17" t="s">
        <v>100</v>
      </c>
      <c r="E36" s="17" t="s">
        <v>41</v>
      </c>
      <c r="F36" s="15">
        <v>10</v>
      </c>
      <c r="G36" s="15">
        <v>75</v>
      </c>
      <c r="H36" s="15">
        <v>750</v>
      </c>
      <c r="I36" s="15">
        <v>650</v>
      </c>
      <c r="J36" s="15">
        <v>500</v>
      </c>
      <c r="K36" s="15">
        <v>350</v>
      </c>
      <c r="L36" s="15"/>
      <c r="M36" s="15"/>
      <c r="N36" s="15"/>
      <c r="O36" s="49"/>
    </row>
    <row r="37" spans="1:15" ht="32.25" thickBot="1" x14ac:dyDescent="0.25">
      <c r="A37" s="124"/>
      <c r="B37" s="60" t="s">
        <v>242</v>
      </c>
      <c r="C37" s="19" t="s">
        <v>86</v>
      </c>
      <c r="D37" s="17" t="s">
        <v>99</v>
      </c>
      <c r="E37" s="17" t="s">
        <v>41</v>
      </c>
      <c r="F37" s="15">
        <v>10</v>
      </c>
      <c r="G37" s="15">
        <v>75</v>
      </c>
      <c r="H37" s="15">
        <v>1400</v>
      </c>
      <c r="I37" s="15">
        <v>1200</v>
      </c>
      <c r="J37" s="15">
        <v>950</v>
      </c>
      <c r="K37" s="15">
        <v>800</v>
      </c>
      <c r="L37" s="15"/>
      <c r="M37" s="15"/>
      <c r="N37" s="15"/>
      <c r="O37" s="49"/>
    </row>
    <row r="38" spans="1:15" ht="31.5" x14ac:dyDescent="0.2">
      <c r="A38" s="124"/>
      <c r="B38" s="59" t="s">
        <v>243</v>
      </c>
      <c r="C38" s="19" t="s">
        <v>87</v>
      </c>
      <c r="D38" s="17" t="s">
        <v>100</v>
      </c>
      <c r="E38" s="17" t="s">
        <v>41</v>
      </c>
      <c r="F38" s="15">
        <v>12</v>
      </c>
      <c r="G38" s="15">
        <v>150</v>
      </c>
      <c r="H38" s="15">
        <v>1400</v>
      </c>
      <c r="I38" s="15">
        <v>1200</v>
      </c>
      <c r="J38" s="15">
        <v>850</v>
      </c>
      <c r="K38" s="15">
        <v>700</v>
      </c>
      <c r="L38" s="15"/>
      <c r="M38" s="15"/>
      <c r="N38" s="15"/>
      <c r="O38" s="49"/>
    </row>
    <row r="39" spans="1:15" ht="32.25" thickBot="1" x14ac:dyDescent="0.25">
      <c r="A39" s="124"/>
      <c r="B39" s="60" t="s">
        <v>244</v>
      </c>
      <c r="C39" s="19" t="s">
        <v>87</v>
      </c>
      <c r="D39" s="17" t="s">
        <v>99</v>
      </c>
      <c r="E39" s="17" t="s">
        <v>41</v>
      </c>
      <c r="F39" s="15">
        <v>12</v>
      </c>
      <c r="G39" s="15">
        <v>150</v>
      </c>
      <c r="H39" s="15">
        <v>2600</v>
      </c>
      <c r="I39" s="15">
        <v>2300</v>
      </c>
      <c r="J39" s="15">
        <v>1600</v>
      </c>
      <c r="K39" s="15">
        <v>1300</v>
      </c>
      <c r="L39" s="15"/>
      <c r="M39" s="15"/>
      <c r="N39" s="15"/>
      <c r="O39" s="49"/>
    </row>
    <row r="40" spans="1:15" ht="31.5" x14ac:dyDescent="0.2">
      <c r="A40" s="124"/>
      <c r="B40" s="59" t="s">
        <v>245</v>
      </c>
      <c r="C40" s="19" t="s">
        <v>88</v>
      </c>
      <c r="D40" s="17" t="s">
        <v>100</v>
      </c>
      <c r="E40" s="17" t="s">
        <v>41</v>
      </c>
      <c r="F40" s="15">
        <v>12</v>
      </c>
      <c r="G40" s="15">
        <v>150</v>
      </c>
      <c r="H40" s="15">
        <v>1400</v>
      </c>
      <c r="I40" s="15">
        <v>1200</v>
      </c>
      <c r="J40" s="15">
        <v>850</v>
      </c>
      <c r="K40" s="15">
        <v>700</v>
      </c>
      <c r="L40" s="15"/>
      <c r="M40" s="15"/>
      <c r="N40" s="15"/>
      <c r="O40" s="49"/>
    </row>
    <row r="41" spans="1:15" ht="32.25" thickBot="1" x14ac:dyDescent="0.25">
      <c r="A41" s="124"/>
      <c r="B41" s="60" t="s">
        <v>246</v>
      </c>
      <c r="C41" s="19" t="s">
        <v>88</v>
      </c>
      <c r="D41" s="17" t="s">
        <v>99</v>
      </c>
      <c r="E41" s="17" t="s">
        <v>41</v>
      </c>
      <c r="F41" s="15">
        <v>12</v>
      </c>
      <c r="G41" s="15">
        <v>150</v>
      </c>
      <c r="H41" s="15">
        <v>2600</v>
      </c>
      <c r="I41" s="15">
        <v>2300</v>
      </c>
      <c r="J41" s="15">
        <v>1600</v>
      </c>
      <c r="K41" s="15">
        <v>1300</v>
      </c>
      <c r="L41" s="15"/>
      <c r="M41" s="15"/>
      <c r="N41" s="15"/>
      <c r="O41" s="49"/>
    </row>
    <row r="42" spans="1:15" ht="31.5" x14ac:dyDescent="0.2">
      <c r="A42" s="124"/>
      <c r="B42" s="59" t="s">
        <v>247</v>
      </c>
      <c r="C42" s="19" t="s">
        <v>95</v>
      </c>
      <c r="D42" s="17" t="s">
        <v>100</v>
      </c>
      <c r="E42" s="17" t="s">
        <v>41</v>
      </c>
      <c r="F42" s="15">
        <v>12</v>
      </c>
      <c r="G42" s="15">
        <v>250</v>
      </c>
      <c r="H42" s="15">
        <v>3200</v>
      </c>
      <c r="I42" s="15">
        <v>2750</v>
      </c>
      <c r="J42" s="15">
        <v>1950</v>
      </c>
      <c r="K42" s="15">
        <v>1550</v>
      </c>
      <c r="L42" s="15"/>
      <c r="M42" s="15"/>
      <c r="N42" s="15"/>
      <c r="O42" s="49"/>
    </row>
    <row r="43" spans="1:15" ht="32.25" thickBot="1" x14ac:dyDescent="0.25">
      <c r="A43" s="124"/>
      <c r="B43" s="60" t="s">
        <v>248</v>
      </c>
      <c r="C43" s="19" t="s">
        <v>95</v>
      </c>
      <c r="D43" s="17" t="s">
        <v>99</v>
      </c>
      <c r="E43" s="17" t="s">
        <v>41</v>
      </c>
      <c r="F43" s="15">
        <v>12</v>
      </c>
      <c r="G43" s="15">
        <v>250</v>
      </c>
      <c r="H43" s="15">
        <v>3200</v>
      </c>
      <c r="I43" s="15">
        <v>2750</v>
      </c>
      <c r="J43" s="15">
        <v>1950</v>
      </c>
      <c r="K43" s="15">
        <v>1550</v>
      </c>
      <c r="L43" s="15"/>
      <c r="M43" s="15"/>
      <c r="N43" s="15"/>
      <c r="O43" s="49"/>
    </row>
    <row r="44" spans="1:15" ht="31.5" x14ac:dyDescent="0.2">
      <c r="A44" s="124"/>
      <c r="B44" s="59" t="s">
        <v>249</v>
      </c>
      <c r="C44" s="19" t="s">
        <v>97</v>
      </c>
      <c r="D44" s="17" t="s">
        <v>100</v>
      </c>
      <c r="E44" s="17" t="s">
        <v>41</v>
      </c>
      <c r="F44" s="15">
        <v>12</v>
      </c>
      <c r="G44" s="15">
        <v>200</v>
      </c>
      <c r="H44" s="15">
        <v>2000</v>
      </c>
      <c r="I44" s="15">
        <v>1700</v>
      </c>
      <c r="J44" s="15">
        <v>1150</v>
      </c>
      <c r="K44" s="15">
        <v>950</v>
      </c>
      <c r="L44" s="15"/>
      <c r="M44" s="15"/>
      <c r="N44" s="15"/>
      <c r="O44" s="49"/>
    </row>
    <row r="45" spans="1:15" ht="32.25" thickBot="1" x14ac:dyDescent="0.25">
      <c r="A45" s="125"/>
      <c r="B45" s="60" t="s">
        <v>250</v>
      </c>
      <c r="C45" s="50" t="s">
        <v>97</v>
      </c>
      <c r="D45" s="52" t="s">
        <v>99</v>
      </c>
      <c r="E45" s="52" t="s">
        <v>41</v>
      </c>
      <c r="F45" s="53">
        <v>12</v>
      </c>
      <c r="G45" s="53">
        <v>200</v>
      </c>
      <c r="H45" s="53">
        <v>3100</v>
      </c>
      <c r="I45" s="53">
        <v>2650</v>
      </c>
      <c r="J45" s="53">
        <v>1850</v>
      </c>
      <c r="K45" s="53">
        <v>1450</v>
      </c>
      <c r="L45" s="53"/>
      <c r="M45" s="53"/>
      <c r="N45" s="53"/>
      <c r="O45" s="54"/>
    </row>
    <row r="46" spans="1:15" ht="31.5" x14ac:dyDescent="0.2">
      <c r="A46" s="121" t="s">
        <v>34</v>
      </c>
      <c r="B46" s="59" t="s">
        <v>251</v>
      </c>
      <c r="C46" s="45" t="s">
        <v>89</v>
      </c>
      <c r="D46" s="46" t="s">
        <v>100</v>
      </c>
      <c r="E46" s="46" t="s">
        <v>41</v>
      </c>
      <c r="F46" s="47">
        <v>12</v>
      </c>
      <c r="G46" s="47">
        <v>150</v>
      </c>
      <c r="H46" s="47">
        <v>1400</v>
      </c>
      <c r="I46" s="47">
        <v>1200</v>
      </c>
      <c r="J46" s="47">
        <v>850</v>
      </c>
      <c r="K46" s="47">
        <v>700</v>
      </c>
      <c r="L46" s="47"/>
      <c r="M46" s="47"/>
      <c r="N46" s="47"/>
      <c r="O46" s="48"/>
    </row>
    <row r="47" spans="1:15" ht="32.25" thickBot="1" x14ac:dyDescent="0.25">
      <c r="A47" s="122"/>
      <c r="B47" s="60" t="s">
        <v>252</v>
      </c>
      <c r="C47" s="19" t="s">
        <v>89</v>
      </c>
      <c r="D47" s="17" t="s">
        <v>99</v>
      </c>
      <c r="E47" s="17" t="s">
        <v>41</v>
      </c>
      <c r="F47" s="15">
        <v>12</v>
      </c>
      <c r="G47" s="15">
        <v>150</v>
      </c>
      <c r="H47" s="15">
        <v>2600</v>
      </c>
      <c r="I47" s="15">
        <v>2300</v>
      </c>
      <c r="J47" s="15">
        <v>1600</v>
      </c>
      <c r="K47" s="15">
        <v>1300</v>
      </c>
      <c r="L47" s="15"/>
      <c r="M47" s="15"/>
      <c r="N47" s="15"/>
      <c r="O47" s="49"/>
    </row>
    <row r="48" spans="1:15" ht="31.5" x14ac:dyDescent="0.2">
      <c r="A48" s="122"/>
      <c r="B48" s="59" t="s">
        <v>253</v>
      </c>
      <c r="C48" s="19" t="s">
        <v>90</v>
      </c>
      <c r="D48" s="17" t="s">
        <v>100</v>
      </c>
      <c r="E48" s="17" t="s">
        <v>41</v>
      </c>
      <c r="F48" s="15">
        <v>12</v>
      </c>
      <c r="G48" s="15">
        <v>150</v>
      </c>
      <c r="H48" s="15">
        <v>1400</v>
      </c>
      <c r="I48" s="15">
        <v>1200</v>
      </c>
      <c r="J48" s="15">
        <v>850</v>
      </c>
      <c r="K48" s="15">
        <v>700</v>
      </c>
      <c r="L48" s="15"/>
      <c r="M48" s="15"/>
      <c r="N48" s="15"/>
      <c r="O48" s="49"/>
    </row>
    <row r="49" spans="1:15" ht="32.25" thickBot="1" x14ac:dyDescent="0.25">
      <c r="A49" s="122"/>
      <c r="B49" s="60" t="s">
        <v>254</v>
      </c>
      <c r="C49" s="19" t="s">
        <v>90</v>
      </c>
      <c r="D49" s="17" t="s">
        <v>99</v>
      </c>
      <c r="E49" s="17" t="s">
        <v>41</v>
      </c>
      <c r="F49" s="15">
        <v>12</v>
      </c>
      <c r="G49" s="15">
        <v>150</v>
      </c>
      <c r="H49" s="15">
        <v>2600</v>
      </c>
      <c r="I49" s="15">
        <v>2300</v>
      </c>
      <c r="J49" s="15">
        <v>1600</v>
      </c>
      <c r="K49" s="15">
        <v>1300</v>
      </c>
      <c r="L49" s="15"/>
      <c r="M49" s="15"/>
      <c r="N49" s="15"/>
      <c r="O49" s="49"/>
    </row>
    <row r="50" spans="1:15" ht="31.5" x14ac:dyDescent="0.2">
      <c r="A50" s="122"/>
      <c r="B50" s="59" t="s">
        <v>255</v>
      </c>
      <c r="C50" s="19" t="s">
        <v>91</v>
      </c>
      <c r="D50" s="17" t="s">
        <v>100</v>
      </c>
      <c r="E50" s="17" t="s">
        <v>41</v>
      </c>
      <c r="F50" s="15">
        <v>12</v>
      </c>
      <c r="G50" s="15">
        <v>200</v>
      </c>
      <c r="H50" s="15">
        <v>2000</v>
      </c>
      <c r="I50" s="15">
        <v>1700</v>
      </c>
      <c r="J50" s="15">
        <v>1150</v>
      </c>
      <c r="K50" s="15">
        <v>950</v>
      </c>
      <c r="L50" s="15"/>
      <c r="M50" s="15"/>
      <c r="N50" s="15"/>
      <c r="O50" s="49"/>
    </row>
    <row r="51" spans="1:15" ht="32.25" thickBot="1" x14ac:dyDescent="0.25">
      <c r="A51" s="122"/>
      <c r="B51" s="60" t="s">
        <v>256</v>
      </c>
      <c r="C51" s="19" t="s">
        <v>91</v>
      </c>
      <c r="D51" s="17" t="s">
        <v>99</v>
      </c>
      <c r="E51" s="17" t="s">
        <v>41</v>
      </c>
      <c r="F51" s="15">
        <v>12</v>
      </c>
      <c r="G51" s="15">
        <v>200</v>
      </c>
      <c r="H51" s="15">
        <v>3100</v>
      </c>
      <c r="I51" s="15">
        <v>2650</v>
      </c>
      <c r="J51" s="15">
        <v>1850</v>
      </c>
      <c r="K51" s="15">
        <v>1450</v>
      </c>
      <c r="L51" s="15"/>
      <c r="M51" s="15"/>
      <c r="N51" s="15"/>
      <c r="O51" s="49"/>
    </row>
    <row r="52" spans="1:15" ht="31.5" x14ac:dyDescent="0.2">
      <c r="A52" s="122"/>
      <c r="B52" s="59" t="s">
        <v>257</v>
      </c>
      <c r="C52" s="19" t="s">
        <v>92</v>
      </c>
      <c r="D52" s="17" t="s">
        <v>100</v>
      </c>
      <c r="E52" s="17" t="s">
        <v>41</v>
      </c>
      <c r="F52" s="15">
        <v>12</v>
      </c>
      <c r="G52" s="15">
        <v>250</v>
      </c>
      <c r="H52" s="15">
        <v>3200</v>
      </c>
      <c r="I52" s="15">
        <v>2750</v>
      </c>
      <c r="J52" s="15">
        <v>1950</v>
      </c>
      <c r="K52" s="15">
        <v>1550</v>
      </c>
      <c r="L52" s="15"/>
      <c r="M52" s="15"/>
      <c r="N52" s="15"/>
      <c r="O52" s="49"/>
    </row>
    <row r="53" spans="1:15" ht="32.25" thickBot="1" x14ac:dyDescent="0.25">
      <c r="A53" s="122"/>
      <c r="B53" s="60" t="s">
        <v>258</v>
      </c>
      <c r="C53" s="19" t="s">
        <v>92</v>
      </c>
      <c r="D53" s="17" t="s">
        <v>99</v>
      </c>
      <c r="E53" s="17" t="s">
        <v>41</v>
      </c>
      <c r="F53" s="15">
        <v>12</v>
      </c>
      <c r="G53" s="15">
        <v>250</v>
      </c>
      <c r="H53" s="15">
        <v>3200</v>
      </c>
      <c r="I53" s="15">
        <v>2750</v>
      </c>
      <c r="J53" s="15">
        <v>1950</v>
      </c>
      <c r="K53" s="15">
        <v>1550</v>
      </c>
      <c r="L53" s="15"/>
      <c r="M53" s="15"/>
      <c r="N53" s="15"/>
      <c r="O53" s="49"/>
    </row>
    <row r="54" spans="1:15" ht="31.5" x14ac:dyDescent="0.2">
      <c r="A54" s="122"/>
      <c r="B54" s="59" t="s">
        <v>259</v>
      </c>
      <c r="C54" s="19" t="s">
        <v>93</v>
      </c>
      <c r="D54" s="17" t="s">
        <v>100</v>
      </c>
      <c r="E54" s="17" t="s">
        <v>41</v>
      </c>
      <c r="F54" s="15">
        <v>12</v>
      </c>
      <c r="G54" s="15">
        <v>250</v>
      </c>
      <c r="H54" s="15">
        <v>3200</v>
      </c>
      <c r="I54" s="15">
        <v>2750</v>
      </c>
      <c r="J54" s="15">
        <v>1950</v>
      </c>
      <c r="K54" s="15">
        <v>1550</v>
      </c>
      <c r="L54" s="15"/>
      <c r="M54" s="15"/>
      <c r="N54" s="15"/>
      <c r="O54" s="49"/>
    </row>
    <row r="55" spans="1:15" ht="32.25" thickBot="1" x14ac:dyDescent="0.25">
      <c r="A55" s="122"/>
      <c r="B55" s="60" t="s">
        <v>260</v>
      </c>
      <c r="C55" s="19" t="s">
        <v>93</v>
      </c>
      <c r="D55" s="17" t="s">
        <v>99</v>
      </c>
      <c r="E55" s="17" t="s">
        <v>41</v>
      </c>
      <c r="F55" s="15">
        <v>12</v>
      </c>
      <c r="G55" s="15">
        <v>250</v>
      </c>
      <c r="H55" s="15">
        <v>3200</v>
      </c>
      <c r="I55" s="15">
        <v>2750</v>
      </c>
      <c r="J55" s="15">
        <v>1950</v>
      </c>
      <c r="K55" s="15">
        <v>1550</v>
      </c>
      <c r="L55" s="15"/>
      <c r="M55" s="15"/>
      <c r="N55" s="15"/>
      <c r="O55" s="49"/>
    </row>
    <row r="56" spans="1:15" ht="31.5" x14ac:dyDescent="0.2">
      <c r="A56" s="122"/>
      <c r="B56" s="59" t="s">
        <v>261</v>
      </c>
      <c r="C56" s="19" t="s">
        <v>94</v>
      </c>
      <c r="D56" s="17" t="s">
        <v>100</v>
      </c>
      <c r="E56" s="17" t="s">
        <v>41</v>
      </c>
      <c r="F56" s="15">
        <v>12</v>
      </c>
      <c r="G56" s="15">
        <v>400</v>
      </c>
      <c r="H56" s="15">
        <v>2400</v>
      </c>
      <c r="I56" s="15">
        <v>2050</v>
      </c>
      <c r="J56" s="15">
        <v>1200</v>
      </c>
      <c r="K56" s="15">
        <v>850</v>
      </c>
      <c r="L56" s="15"/>
      <c r="M56" s="15"/>
      <c r="N56" s="15"/>
      <c r="O56" s="49"/>
    </row>
    <row r="57" spans="1:15" ht="32.25" thickBot="1" x14ac:dyDescent="0.25">
      <c r="A57" s="122"/>
      <c r="B57" s="60" t="s">
        <v>262</v>
      </c>
      <c r="C57" s="19" t="s">
        <v>94</v>
      </c>
      <c r="D57" s="17" t="s">
        <v>99</v>
      </c>
      <c r="E57" s="17" t="s">
        <v>41</v>
      </c>
      <c r="F57" s="15">
        <v>12</v>
      </c>
      <c r="G57" s="15">
        <v>400</v>
      </c>
      <c r="H57" s="15">
        <v>4600</v>
      </c>
      <c r="I57" s="15">
        <v>4000</v>
      </c>
      <c r="J57" s="15">
        <v>2950</v>
      </c>
      <c r="K57" s="15">
        <v>2350</v>
      </c>
      <c r="L57" s="15"/>
      <c r="M57" s="15"/>
      <c r="N57" s="15"/>
      <c r="O57" s="49"/>
    </row>
    <row r="58" spans="1:15" ht="31.5" x14ac:dyDescent="0.2">
      <c r="A58" s="122"/>
      <c r="B58" s="59" t="s">
        <v>263</v>
      </c>
      <c r="C58" s="19" t="s">
        <v>39</v>
      </c>
      <c r="D58" s="17" t="s">
        <v>100</v>
      </c>
      <c r="E58" s="17" t="s">
        <v>41</v>
      </c>
      <c r="F58" s="15">
        <v>12</v>
      </c>
      <c r="G58" s="15">
        <v>350</v>
      </c>
      <c r="H58" s="15">
        <v>2850</v>
      </c>
      <c r="I58" s="23">
        <v>2500</v>
      </c>
      <c r="J58" s="15">
        <v>1550</v>
      </c>
      <c r="K58" s="15">
        <v>1300</v>
      </c>
      <c r="L58" s="15"/>
      <c r="M58" s="15"/>
      <c r="N58" s="15"/>
      <c r="O58" s="49"/>
    </row>
    <row r="59" spans="1:15" ht="32.25" thickBot="1" x14ac:dyDescent="0.25">
      <c r="A59" s="122"/>
      <c r="B59" s="60" t="s">
        <v>264</v>
      </c>
      <c r="C59" s="19" t="s">
        <v>39</v>
      </c>
      <c r="D59" s="17" t="s">
        <v>99</v>
      </c>
      <c r="E59" s="17" t="s">
        <v>41</v>
      </c>
      <c r="F59" s="15">
        <v>12</v>
      </c>
      <c r="G59" s="15">
        <v>350</v>
      </c>
      <c r="H59" s="15">
        <v>3600</v>
      </c>
      <c r="I59" s="23">
        <v>3100</v>
      </c>
      <c r="J59" s="15">
        <v>1850</v>
      </c>
      <c r="K59" s="15">
        <v>1550</v>
      </c>
      <c r="L59" s="15"/>
      <c r="M59" s="15"/>
      <c r="N59" s="15"/>
      <c r="O59" s="49"/>
    </row>
    <row r="60" spans="1:15" ht="31.5" x14ac:dyDescent="0.2">
      <c r="A60" s="122"/>
      <c r="B60" s="59" t="s">
        <v>170</v>
      </c>
      <c r="C60" s="19" t="s">
        <v>98</v>
      </c>
      <c r="D60" s="17" t="s">
        <v>99</v>
      </c>
      <c r="E60" s="17" t="s">
        <v>41</v>
      </c>
      <c r="F60" s="15">
        <v>12</v>
      </c>
      <c r="G60" s="15">
        <v>650</v>
      </c>
      <c r="H60" s="15">
        <v>4300</v>
      </c>
      <c r="I60" s="15">
        <v>3750</v>
      </c>
      <c r="J60" s="15">
        <v>2600</v>
      </c>
      <c r="K60" s="15">
        <v>2050</v>
      </c>
      <c r="L60" s="15"/>
      <c r="M60" s="15"/>
      <c r="N60" s="15"/>
      <c r="O60" s="49"/>
    </row>
    <row r="61" spans="1:15" ht="32.25" thickBot="1" x14ac:dyDescent="0.25">
      <c r="A61" s="122"/>
      <c r="B61" s="60" t="s">
        <v>171</v>
      </c>
      <c r="C61" s="41" t="s">
        <v>40</v>
      </c>
      <c r="D61" s="42" t="s">
        <v>99</v>
      </c>
      <c r="E61" s="43" t="s">
        <v>41</v>
      </c>
      <c r="F61" s="42">
        <v>12</v>
      </c>
      <c r="G61" s="42">
        <v>700</v>
      </c>
      <c r="H61" s="42">
        <v>4400</v>
      </c>
      <c r="I61" s="42">
        <v>3850</v>
      </c>
      <c r="J61" s="44">
        <v>2700</v>
      </c>
      <c r="K61" s="44">
        <v>2150</v>
      </c>
      <c r="L61" s="44"/>
      <c r="M61" s="44"/>
      <c r="N61" s="44"/>
      <c r="O61" s="58"/>
    </row>
    <row r="62" spans="1:15" ht="31.5" x14ac:dyDescent="0.2">
      <c r="A62" s="68" t="s">
        <v>145</v>
      </c>
      <c r="B62" s="59" t="s">
        <v>172</v>
      </c>
      <c r="C62" s="19" t="s">
        <v>104</v>
      </c>
      <c r="D62" s="19" t="s">
        <v>99</v>
      </c>
      <c r="E62" s="43" t="s">
        <v>41</v>
      </c>
      <c r="F62" s="12">
        <v>24</v>
      </c>
      <c r="G62" s="12">
        <v>700</v>
      </c>
      <c r="H62" s="12">
        <v>6900</v>
      </c>
      <c r="I62" s="12">
        <v>6000</v>
      </c>
      <c r="J62" s="12">
        <v>4200</v>
      </c>
      <c r="K62" s="12">
        <v>3350</v>
      </c>
      <c r="L62" s="12"/>
      <c r="M62" s="12"/>
      <c r="N62" s="12"/>
      <c r="O62" s="61"/>
    </row>
    <row r="63" spans="1:15" ht="32.25" thickBot="1" x14ac:dyDescent="0.25">
      <c r="A63" s="113" t="s">
        <v>147</v>
      </c>
      <c r="B63" s="60" t="s">
        <v>176</v>
      </c>
      <c r="C63" s="19" t="s">
        <v>107</v>
      </c>
      <c r="D63" s="19" t="s">
        <v>100</v>
      </c>
      <c r="E63" s="43" t="s">
        <v>41</v>
      </c>
      <c r="F63" s="12">
        <v>12</v>
      </c>
      <c r="G63" s="12">
        <v>75</v>
      </c>
      <c r="H63" s="12">
        <v>400</v>
      </c>
      <c r="I63" s="12">
        <v>350</v>
      </c>
      <c r="J63" s="12">
        <v>250</v>
      </c>
      <c r="K63" s="12">
        <v>200</v>
      </c>
      <c r="L63" s="12"/>
      <c r="M63" s="12"/>
      <c r="N63" s="12"/>
      <c r="O63" s="61"/>
    </row>
    <row r="64" spans="1:15" ht="31.5" x14ac:dyDescent="0.2">
      <c r="A64" s="114"/>
      <c r="B64" s="59" t="s">
        <v>177</v>
      </c>
      <c r="C64" s="19" t="s">
        <v>50</v>
      </c>
      <c r="D64" s="19" t="s">
        <v>99</v>
      </c>
      <c r="E64" s="43" t="s">
        <v>41</v>
      </c>
      <c r="F64" s="12">
        <v>12</v>
      </c>
      <c r="G64" s="12">
        <v>75</v>
      </c>
      <c r="H64" s="12">
        <v>1400</v>
      </c>
      <c r="I64" s="12">
        <v>1200</v>
      </c>
      <c r="J64" s="12">
        <v>850</v>
      </c>
      <c r="K64" s="12">
        <v>600</v>
      </c>
      <c r="L64" s="12"/>
      <c r="M64" s="12"/>
      <c r="N64" s="12"/>
      <c r="O64" s="61"/>
    </row>
    <row r="65" spans="1:15" ht="32.25" thickBot="1" x14ac:dyDescent="0.25">
      <c r="A65" s="115" t="s">
        <v>146</v>
      </c>
      <c r="B65" s="60" t="s">
        <v>173</v>
      </c>
      <c r="C65" s="50" t="s">
        <v>108</v>
      </c>
      <c r="D65" s="50" t="s">
        <v>99</v>
      </c>
      <c r="E65" s="52" t="s">
        <v>41</v>
      </c>
      <c r="F65" s="51">
        <v>24</v>
      </c>
      <c r="G65" s="51">
        <v>500</v>
      </c>
      <c r="H65" s="51">
        <v>7000</v>
      </c>
      <c r="I65" s="51">
        <v>6000</v>
      </c>
      <c r="J65" s="51">
        <v>3500</v>
      </c>
      <c r="K65" s="51">
        <v>2900</v>
      </c>
      <c r="L65" s="51"/>
      <c r="M65" s="51"/>
      <c r="N65" s="51"/>
      <c r="O65" s="62"/>
    </row>
    <row r="66" spans="1:15" ht="31.5" x14ac:dyDescent="0.2">
      <c r="A66" s="116"/>
      <c r="B66" s="59" t="s">
        <v>174</v>
      </c>
      <c r="C66" s="19" t="s">
        <v>106</v>
      </c>
      <c r="D66" s="19" t="s">
        <v>99</v>
      </c>
      <c r="E66" s="43" t="s">
        <v>41</v>
      </c>
      <c r="F66" s="12">
        <v>24</v>
      </c>
      <c r="G66" s="12">
        <v>850</v>
      </c>
      <c r="H66" s="12">
        <v>9100</v>
      </c>
      <c r="I66" s="12">
        <v>7900</v>
      </c>
      <c r="J66" s="12">
        <v>5550</v>
      </c>
      <c r="K66" s="12">
        <v>4450</v>
      </c>
      <c r="L66" s="12"/>
      <c r="M66" s="12"/>
      <c r="N66" s="12"/>
      <c r="O66" s="61"/>
    </row>
    <row r="67" spans="1:15" ht="31.5" x14ac:dyDescent="0.2">
      <c r="A67" s="117"/>
      <c r="B67" s="60" t="s">
        <v>175</v>
      </c>
      <c r="C67" s="19" t="s">
        <v>105</v>
      </c>
      <c r="D67" s="19" t="s">
        <v>99</v>
      </c>
      <c r="E67" s="43" t="s">
        <v>41</v>
      </c>
      <c r="F67" s="12">
        <v>36</v>
      </c>
      <c r="G67" s="12">
        <v>1000</v>
      </c>
      <c r="H67" s="12">
        <v>10750</v>
      </c>
      <c r="I67" s="12">
        <v>9350</v>
      </c>
      <c r="J67" s="12">
        <v>6550</v>
      </c>
      <c r="K67" s="12">
        <v>5250</v>
      </c>
      <c r="L67" s="12"/>
      <c r="M67" s="12"/>
      <c r="N67" s="12"/>
      <c r="O67" s="61"/>
    </row>
  </sheetData>
  <sheetProtection sheet="1" objects="1" scenarios="1"/>
  <autoFilter ref="A3:O60" xr:uid="{00000000-0009-0000-0000-000002000000}"/>
  <sortState xmlns:xlrd2="http://schemas.microsoft.com/office/spreadsheetml/2017/richdata2" ref="A4:O60">
    <sortCondition ref="A8:A60"/>
  </sortState>
  <mergeCells count="11">
    <mergeCell ref="A1:O1"/>
    <mergeCell ref="E2:G2"/>
    <mergeCell ref="A2:D2"/>
    <mergeCell ref="L2:O2"/>
    <mergeCell ref="A4:A18"/>
    <mergeCell ref="A63:A64"/>
    <mergeCell ref="A65:A67"/>
    <mergeCell ref="H2:K2"/>
    <mergeCell ref="A46:A61"/>
    <mergeCell ref="A30:A45"/>
    <mergeCell ref="A19:A29"/>
  </mergeCells>
  <phoneticPr fontId="8" type="noConversion"/>
  <conditionalFormatting sqref="B4:B67">
    <cfRule type="duplicateValues" dxfId="1" priority="58"/>
  </conditionalFormatting>
  <conditionalFormatting sqref="C3">
    <cfRule type="duplicateValues" dxfId="0" priority="60"/>
  </conditionalFormatting>
  <pageMargins left="0.19685039370078741" right="0.19685039370078741" top="0.55118110236220474" bottom="0.74803149606299213" header="0.31496062992125984" footer="0.31496062992125984"/>
  <pageSetup scale="73" fitToHeight="0" orientation="landscape" r:id="rId1"/>
  <headerFooter>
    <oddFooter>&amp;Cחתימה + חותמת המציע______________________________</oddFooter>
  </headerFooter>
  <rowBreaks count="1" manualBreakCount="1">
    <brk id="30"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A13B-627E-4591-917F-E7D2434A2AB1}">
  <dimension ref="A1:P34"/>
  <sheetViews>
    <sheetView rightToLeft="1" tabSelected="1" workbookViewId="0">
      <selection activeCell="F4" sqref="F4"/>
    </sheetView>
  </sheetViews>
  <sheetFormatPr defaultRowHeight="14.25" x14ac:dyDescent="0.2"/>
  <cols>
    <col min="1" max="1" width="13.5" customWidth="1"/>
    <col min="2" max="2" width="15.125" customWidth="1"/>
    <col min="3" max="3" width="22.25" customWidth="1"/>
    <col min="4" max="4" width="21.25" customWidth="1"/>
    <col min="5" max="5" width="20.375" customWidth="1"/>
    <col min="8" max="8" width="8.875" customWidth="1"/>
    <col min="9" max="15" width="9" hidden="1" customWidth="1"/>
    <col min="16" max="16" width="5" hidden="1" customWidth="1"/>
  </cols>
  <sheetData>
    <row r="1" spans="1:16" ht="165.75" customHeight="1" x14ac:dyDescent="0.2">
      <c r="A1" s="87" t="s">
        <v>272</v>
      </c>
      <c r="B1" s="87"/>
      <c r="C1" s="87"/>
      <c r="D1" s="87"/>
      <c r="E1" s="87"/>
      <c r="F1" s="87"/>
      <c r="G1" s="87"/>
      <c r="H1" s="87"/>
      <c r="I1" s="87"/>
      <c r="J1" s="87"/>
      <c r="K1" s="87"/>
      <c r="L1" s="87"/>
      <c r="M1" s="87"/>
      <c r="N1" s="87"/>
      <c r="O1" s="87"/>
      <c r="P1" s="87"/>
    </row>
    <row r="2" spans="1:16" ht="60" x14ac:dyDescent="0.2">
      <c r="A2" s="64" t="s">
        <v>149</v>
      </c>
      <c r="B2" s="64" t="s">
        <v>148</v>
      </c>
      <c r="C2" s="64" t="s">
        <v>110</v>
      </c>
      <c r="D2" s="64" t="s">
        <v>101</v>
      </c>
      <c r="E2" s="65" t="s">
        <v>30</v>
      </c>
      <c r="F2" s="65" t="s">
        <v>31</v>
      </c>
      <c r="G2" s="65" t="s">
        <v>208</v>
      </c>
      <c r="H2" s="65" t="s">
        <v>269</v>
      </c>
    </row>
    <row r="3" spans="1:16" ht="15.75" x14ac:dyDescent="0.2">
      <c r="A3" s="88" t="s">
        <v>111</v>
      </c>
      <c r="B3" s="29" t="s">
        <v>178</v>
      </c>
      <c r="C3" s="29" t="s">
        <v>122</v>
      </c>
      <c r="D3" s="29" t="s">
        <v>206</v>
      </c>
      <c r="E3" s="69" t="s">
        <v>41</v>
      </c>
      <c r="F3" s="29">
        <v>60</v>
      </c>
      <c r="G3" s="29">
        <v>400</v>
      </c>
      <c r="H3" s="29"/>
    </row>
    <row r="4" spans="1:16" ht="15.75" x14ac:dyDescent="0.2">
      <c r="A4" s="89"/>
      <c r="B4" s="29" t="s">
        <v>179</v>
      </c>
      <c r="C4" s="29" t="s">
        <v>122</v>
      </c>
      <c r="D4" s="29" t="s">
        <v>207</v>
      </c>
      <c r="E4" s="69" t="s">
        <v>41</v>
      </c>
      <c r="F4" s="29">
        <v>120</v>
      </c>
      <c r="G4" s="29">
        <v>700</v>
      </c>
      <c r="H4" s="29"/>
    </row>
    <row r="5" spans="1:16" ht="15.75" x14ac:dyDescent="0.2">
      <c r="A5" s="90" t="s">
        <v>112</v>
      </c>
      <c r="B5" s="12" t="s">
        <v>180</v>
      </c>
      <c r="C5" s="12" t="s">
        <v>123</v>
      </c>
      <c r="D5" s="12" t="s">
        <v>206</v>
      </c>
      <c r="E5" s="17" t="s">
        <v>41</v>
      </c>
      <c r="F5" s="12">
        <v>120</v>
      </c>
      <c r="G5" s="12">
        <v>800</v>
      </c>
      <c r="H5" s="12"/>
    </row>
    <row r="6" spans="1:16" ht="15.75" x14ac:dyDescent="0.2">
      <c r="A6" s="91"/>
      <c r="B6" s="12" t="s">
        <v>181</v>
      </c>
      <c r="C6" s="12" t="s">
        <v>123</v>
      </c>
      <c r="D6" s="12" t="s">
        <v>207</v>
      </c>
      <c r="E6" s="17" t="s">
        <v>41</v>
      </c>
      <c r="F6" s="12">
        <v>240</v>
      </c>
      <c r="G6" s="12">
        <v>1400</v>
      </c>
      <c r="H6" s="12"/>
    </row>
    <row r="7" spans="1:16" ht="15.75" x14ac:dyDescent="0.2">
      <c r="A7" s="88" t="s">
        <v>67</v>
      </c>
      <c r="B7" s="29" t="s">
        <v>182</v>
      </c>
      <c r="C7" s="29" t="s">
        <v>124</v>
      </c>
      <c r="D7" s="29" t="s">
        <v>206</v>
      </c>
      <c r="E7" s="69" t="s">
        <v>41</v>
      </c>
      <c r="F7" s="29">
        <v>10</v>
      </c>
      <c r="G7" s="29">
        <v>140</v>
      </c>
      <c r="H7" s="29"/>
    </row>
    <row r="8" spans="1:16" ht="15.75" x14ac:dyDescent="0.2">
      <c r="A8" s="89"/>
      <c r="B8" s="29" t="s">
        <v>183</v>
      </c>
      <c r="C8" s="29" t="s">
        <v>124</v>
      </c>
      <c r="D8" s="29" t="s">
        <v>207</v>
      </c>
      <c r="E8" s="69" t="s">
        <v>41</v>
      </c>
      <c r="F8" s="29">
        <v>20</v>
      </c>
      <c r="G8" s="29">
        <v>260</v>
      </c>
      <c r="H8" s="29"/>
    </row>
    <row r="9" spans="1:16" ht="15.75" x14ac:dyDescent="0.2">
      <c r="A9" s="90" t="s">
        <v>60</v>
      </c>
      <c r="B9" s="12" t="s">
        <v>184</v>
      </c>
      <c r="C9" s="12" t="s">
        <v>125</v>
      </c>
      <c r="D9" s="12" t="s">
        <v>206</v>
      </c>
      <c r="E9" s="17" t="s">
        <v>41</v>
      </c>
      <c r="F9" s="12">
        <v>15</v>
      </c>
      <c r="G9" s="12">
        <v>140</v>
      </c>
      <c r="H9" s="12"/>
    </row>
    <row r="10" spans="1:16" ht="15.75" x14ac:dyDescent="0.2">
      <c r="A10" s="91"/>
      <c r="B10" s="12" t="s">
        <v>185</v>
      </c>
      <c r="C10" s="12" t="s">
        <v>125</v>
      </c>
      <c r="D10" s="12" t="s">
        <v>207</v>
      </c>
      <c r="E10" s="17" t="s">
        <v>41</v>
      </c>
      <c r="F10" s="12">
        <v>30</v>
      </c>
      <c r="G10" s="12">
        <v>260</v>
      </c>
      <c r="H10" s="12"/>
    </row>
    <row r="11" spans="1:16" ht="15.75" x14ac:dyDescent="0.2">
      <c r="A11" s="88" t="s">
        <v>113</v>
      </c>
      <c r="B11" s="29" t="s">
        <v>186</v>
      </c>
      <c r="C11" s="29" t="s">
        <v>126</v>
      </c>
      <c r="D11" s="29" t="s">
        <v>206</v>
      </c>
      <c r="E11" s="69" t="s">
        <v>41</v>
      </c>
      <c r="F11" s="29">
        <v>30</v>
      </c>
      <c r="G11" s="29">
        <v>300</v>
      </c>
      <c r="H11" s="29"/>
    </row>
    <row r="12" spans="1:16" ht="15.75" x14ac:dyDescent="0.2">
      <c r="A12" s="89"/>
      <c r="B12" s="29" t="s">
        <v>187</v>
      </c>
      <c r="C12" s="29" t="s">
        <v>126</v>
      </c>
      <c r="D12" s="29" t="s">
        <v>207</v>
      </c>
      <c r="E12" s="69" t="s">
        <v>41</v>
      </c>
      <c r="F12" s="29">
        <v>60</v>
      </c>
      <c r="G12" s="29">
        <v>500</v>
      </c>
      <c r="H12" s="29"/>
    </row>
    <row r="13" spans="1:16" ht="15.75" x14ac:dyDescent="0.2">
      <c r="A13" s="90" t="s">
        <v>114</v>
      </c>
      <c r="B13" s="12" t="s">
        <v>188</v>
      </c>
      <c r="C13" s="12" t="s">
        <v>127</v>
      </c>
      <c r="D13" s="12" t="s">
        <v>206</v>
      </c>
      <c r="E13" s="17" t="s">
        <v>41</v>
      </c>
      <c r="F13" s="12">
        <v>25</v>
      </c>
      <c r="G13" s="12">
        <v>250</v>
      </c>
      <c r="H13" s="12"/>
    </row>
    <row r="14" spans="1:16" ht="15.75" x14ac:dyDescent="0.2">
      <c r="A14" s="91"/>
      <c r="B14" s="12" t="s">
        <v>189</v>
      </c>
      <c r="C14" s="12" t="s">
        <v>127</v>
      </c>
      <c r="D14" s="12" t="s">
        <v>207</v>
      </c>
      <c r="E14" s="17" t="s">
        <v>41</v>
      </c>
      <c r="F14" s="12">
        <v>50</v>
      </c>
      <c r="G14" s="12">
        <v>440</v>
      </c>
      <c r="H14" s="12"/>
    </row>
    <row r="15" spans="1:16" ht="15.75" x14ac:dyDescent="0.2">
      <c r="A15" s="88" t="s">
        <v>115</v>
      </c>
      <c r="B15" s="29" t="s">
        <v>190</v>
      </c>
      <c r="C15" s="29" t="s">
        <v>128</v>
      </c>
      <c r="D15" s="29" t="s">
        <v>206</v>
      </c>
      <c r="E15" s="69" t="s">
        <v>41</v>
      </c>
      <c r="F15" s="29">
        <v>75</v>
      </c>
      <c r="G15" s="29">
        <v>500</v>
      </c>
      <c r="H15" s="29"/>
    </row>
    <row r="16" spans="1:16" ht="15.75" x14ac:dyDescent="0.2">
      <c r="A16" s="89"/>
      <c r="B16" s="29" t="s">
        <v>191</v>
      </c>
      <c r="C16" s="29" t="s">
        <v>128</v>
      </c>
      <c r="D16" s="29" t="s">
        <v>207</v>
      </c>
      <c r="E16" s="69" t="s">
        <v>41</v>
      </c>
      <c r="F16" s="29">
        <v>150</v>
      </c>
      <c r="G16" s="29">
        <v>900</v>
      </c>
      <c r="H16" s="29"/>
    </row>
    <row r="17" spans="1:8" ht="15.75" x14ac:dyDescent="0.2">
      <c r="A17" s="90" t="s">
        <v>121</v>
      </c>
      <c r="B17" s="12" t="s">
        <v>192</v>
      </c>
      <c r="C17" s="12" t="s">
        <v>129</v>
      </c>
      <c r="D17" s="12" t="s">
        <v>206</v>
      </c>
      <c r="E17" s="17" t="s">
        <v>41</v>
      </c>
      <c r="F17" s="12">
        <v>50</v>
      </c>
      <c r="G17" s="12">
        <v>400</v>
      </c>
      <c r="H17" s="12"/>
    </row>
    <row r="18" spans="1:8" ht="15.75" x14ac:dyDescent="0.2">
      <c r="A18" s="91"/>
      <c r="B18" s="12" t="s">
        <v>193</v>
      </c>
      <c r="C18" s="12" t="s">
        <v>129</v>
      </c>
      <c r="D18" s="12" t="s">
        <v>207</v>
      </c>
      <c r="E18" s="17" t="s">
        <v>41</v>
      </c>
      <c r="F18" s="12">
        <v>100</v>
      </c>
      <c r="G18" s="12">
        <v>700</v>
      </c>
      <c r="H18" s="12"/>
    </row>
    <row r="19" spans="1:8" ht="15.75" x14ac:dyDescent="0.2">
      <c r="A19" s="85" t="s">
        <v>116</v>
      </c>
      <c r="B19" s="29" t="s">
        <v>194</v>
      </c>
      <c r="C19" s="29" t="s">
        <v>130</v>
      </c>
      <c r="D19" s="29" t="s">
        <v>206</v>
      </c>
      <c r="E19" s="69" t="s">
        <v>41</v>
      </c>
      <c r="F19" s="29">
        <v>35</v>
      </c>
      <c r="G19" s="29">
        <v>250</v>
      </c>
      <c r="H19" s="29"/>
    </row>
    <row r="20" spans="1:8" ht="15.75" x14ac:dyDescent="0.2">
      <c r="A20" s="86" t="s">
        <v>116</v>
      </c>
      <c r="B20" s="29" t="s">
        <v>195</v>
      </c>
      <c r="C20" s="29" t="s">
        <v>130</v>
      </c>
      <c r="D20" s="29" t="s">
        <v>207</v>
      </c>
      <c r="E20" s="69" t="s">
        <v>41</v>
      </c>
      <c r="F20" s="29">
        <v>70</v>
      </c>
      <c r="G20" s="29">
        <v>440</v>
      </c>
      <c r="H20" s="29"/>
    </row>
    <row r="21" spans="1:8" ht="15.75" x14ac:dyDescent="0.2">
      <c r="A21" s="90" t="s">
        <v>117</v>
      </c>
      <c r="B21" s="12" t="s">
        <v>196</v>
      </c>
      <c r="C21" s="12" t="s">
        <v>131</v>
      </c>
      <c r="D21" s="12" t="s">
        <v>206</v>
      </c>
      <c r="E21" s="17" t="s">
        <v>41</v>
      </c>
      <c r="F21" s="12">
        <v>40</v>
      </c>
      <c r="G21" s="12">
        <v>350</v>
      </c>
      <c r="H21" s="12"/>
    </row>
    <row r="22" spans="1:8" ht="15.75" x14ac:dyDescent="0.2">
      <c r="A22" s="91"/>
      <c r="B22" s="12" t="s">
        <v>197</v>
      </c>
      <c r="C22" s="12" t="s">
        <v>131</v>
      </c>
      <c r="D22" s="12" t="s">
        <v>207</v>
      </c>
      <c r="E22" s="17" t="s">
        <v>41</v>
      </c>
      <c r="F22" s="12">
        <v>80</v>
      </c>
      <c r="G22" s="12">
        <v>660</v>
      </c>
      <c r="H22" s="12"/>
    </row>
    <row r="23" spans="1:8" ht="15.75" x14ac:dyDescent="0.2">
      <c r="A23" s="88" t="s">
        <v>118</v>
      </c>
      <c r="B23" s="29" t="s">
        <v>198</v>
      </c>
      <c r="C23" s="29" t="s">
        <v>132</v>
      </c>
      <c r="D23" s="29" t="s">
        <v>206</v>
      </c>
      <c r="E23" s="69" t="s">
        <v>41</v>
      </c>
      <c r="F23" s="29">
        <v>190</v>
      </c>
      <c r="G23" s="29">
        <v>1200</v>
      </c>
      <c r="H23" s="29"/>
    </row>
    <row r="24" spans="1:8" ht="15.75" x14ac:dyDescent="0.2">
      <c r="A24" s="89"/>
      <c r="B24" s="29" t="s">
        <v>199</v>
      </c>
      <c r="C24" s="29" t="s">
        <v>132</v>
      </c>
      <c r="D24" s="29" t="s">
        <v>207</v>
      </c>
      <c r="E24" s="69" t="s">
        <v>41</v>
      </c>
      <c r="F24" s="29">
        <v>380</v>
      </c>
      <c r="G24" s="29">
        <v>2000</v>
      </c>
      <c r="H24" s="29"/>
    </row>
    <row r="25" spans="1:8" ht="15.75" x14ac:dyDescent="0.2">
      <c r="A25" s="90" t="s">
        <v>119</v>
      </c>
      <c r="B25" s="12" t="s">
        <v>200</v>
      </c>
      <c r="C25" s="12" t="s">
        <v>133</v>
      </c>
      <c r="D25" s="12" t="s">
        <v>206</v>
      </c>
      <c r="E25" s="17" t="s">
        <v>41</v>
      </c>
      <c r="F25" s="12">
        <v>160</v>
      </c>
      <c r="G25" s="12">
        <v>900</v>
      </c>
      <c r="H25" s="12"/>
    </row>
    <row r="26" spans="1:8" ht="15.75" x14ac:dyDescent="0.2">
      <c r="A26" s="91"/>
      <c r="B26" s="12" t="s">
        <v>201</v>
      </c>
      <c r="C26" s="12" t="s">
        <v>133</v>
      </c>
      <c r="D26" s="12" t="s">
        <v>207</v>
      </c>
      <c r="E26" s="17" t="s">
        <v>41</v>
      </c>
      <c r="F26" s="12">
        <v>320</v>
      </c>
      <c r="G26" s="12">
        <v>1700</v>
      </c>
      <c r="H26" s="12"/>
    </row>
    <row r="27" spans="1:8" ht="15.75" x14ac:dyDescent="0.2">
      <c r="A27" s="88" t="s">
        <v>120</v>
      </c>
      <c r="B27" s="29" t="s">
        <v>202</v>
      </c>
      <c r="C27" s="29" t="s">
        <v>134</v>
      </c>
      <c r="D27" s="29" t="s">
        <v>206</v>
      </c>
      <c r="E27" s="69" t="s">
        <v>41</v>
      </c>
      <c r="F27" s="29">
        <v>100</v>
      </c>
      <c r="G27" s="29">
        <v>550</v>
      </c>
      <c r="H27" s="29"/>
    </row>
    <row r="28" spans="1:8" ht="15.75" x14ac:dyDescent="0.2">
      <c r="A28" s="89"/>
      <c r="B28" s="29" t="s">
        <v>203</v>
      </c>
      <c r="C28" s="29" t="s">
        <v>134</v>
      </c>
      <c r="D28" s="29" t="s">
        <v>207</v>
      </c>
      <c r="E28" s="69" t="s">
        <v>41</v>
      </c>
      <c r="F28" s="29">
        <v>200</v>
      </c>
      <c r="G28" s="29">
        <v>1000</v>
      </c>
      <c r="H28" s="29"/>
    </row>
    <row r="29" spans="1:8" ht="15.75" x14ac:dyDescent="0.2">
      <c r="A29" s="90" t="s">
        <v>48</v>
      </c>
      <c r="B29" s="12" t="s">
        <v>204</v>
      </c>
      <c r="C29" s="12" t="s">
        <v>135</v>
      </c>
      <c r="D29" s="12" t="s">
        <v>206</v>
      </c>
      <c r="E29" s="17" t="s">
        <v>41</v>
      </c>
      <c r="F29" s="12">
        <v>35</v>
      </c>
      <c r="G29" s="12">
        <v>280</v>
      </c>
      <c r="H29" s="66"/>
    </row>
    <row r="30" spans="1:8" ht="15.75" x14ac:dyDescent="0.2">
      <c r="A30" s="91"/>
      <c r="B30" s="12" t="s">
        <v>205</v>
      </c>
      <c r="C30" s="12" t="s">
        <v>135</v>
      </c>
      <c r="D30" s="12" t="s">
        <v>207</v>
      </c>
      <c r="E30" s="17" t="s">
        <v>41</v>
      </c>
      <c r="F30" s="12">
        <v>70</v>
      </c>
      <c r="G30" s="12">
        <v>500</v>
      </c>
      <c r="H30" s="66"/>
    </row>
    <row r="31" spans="1:8" ht="15.75" x14ac:dyDescent="0.2">
      <c r="A31" s="88" t="s">
        <v>136</v>
      </c>
      <c r="B31" s="29" t="s">
        <v>266</v>
      </c>
      <c r="C31" s="29" t="s">
        <v>137</v>
      </c>
      <c r="D31" s="29" t="s">
        <v>206</v>
      </c>
      <c r="E31" s="69" t="s">
        <v>41</v>
      </c>
      <c r="F31" s="29">
        <v>50</v>
      </c>
      <c r="G31" s="29">
        <v>380</v>
      </c>
      <c r="H31" s="70"/>
    </row>
    <row r="32" spans="1:8" ht="15.75" x14ac:dyDescent="0.2">
      <c r="A32" s="89"/>
      <c r="B32" s="29" t="s">
        <v>267</v>
      </c>
      <c r="C32" s="29" t="s">
        <v>137</v>
      </c>
      <c r="D32" s="29" t="s">
        <v>207</v>
      </c>
      <c r="E32" s="69" t="s">
        <v>41</v>
      </c>
      <c r="F32" s="29">
        <v>100</v>
      </c>
      <c r="G32" s="29">
        <v>700</v>
      </c>
      <c r="H32" s="70"/>
    </row>
    <row r="33" spans="1:8" ht="15" x14ac:dyDescent="0.25">
      <c r="A33" s="63"/>
    </row>
    <row r="34" spans="1:8" ht="15" x14ac:dyDescent="0.25">
      <c r="A34" s="71"/>
      <c r="B34" s="2"/>
      <c r="C34" s="2"/>
      <c r="D34" s="2"/>
      <c r="E34" s="2"/>
      <c r="F34" s="2"/>
      <c r="G34" s="2"/>
      <c r="H34" s="2"/>
    </row>
  </sheetData>
  <sheetProtection sheet="1" objects="1" scenarios="1"/>
  <mergeCells count="15">
    <mergeCell ref="A1:P1"/>
    <mergeCell ref="A15:A16"/>
    <mergeCell ref="A17:A18"/>
    <mergeCell ref="A31:A32"/>
    <mergeCell ref="A29:A30"/>
    <mergeCell ref="A27:A28"/>
    <mergeCell ref="A25:A26"/>
    <mergeCell ref="A23:A24"/>
    <mergeCell ref="A21:A22"/>
    <mergeCell ref="A13:A14"/>
    <mergeCell ref="A3:A4"/>
    <mergeCell ref="A5:A6"/>
    <mergeCell ref="A7:A8"/>
    <mergeCell ref="A9:A10"/>
    <mergeCell ref="A11:A1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6</vt:i4>
      </vt:variant>
    </vt:vector>
  </HeadingPairs>
  <TitlesOfParts>
    <vt:vector size="10" baseType="lpstr">
      <vt:lpstr>מפרט למכרז מעלונים</vt:lpstr>
      <vt:lpstr>פרק 1 - מפרט למכרז כללי</vt:lpstr>
      <vt:lpstr>פרק 2 הסעות מזדמנות אוטובוסמיני</vt:lpstr>
      <vt:lpstr>.פרק 3- מוניות מזדמנות</vt:lpstr>
      <vt:lpstr>'מפרט למכרז מעלונים'!WPrint_Area_W</vt:lpstr>
      <vt:lpstr>'פרק 2 הסעות מזדמנות אוטובוסמיני'!WPrint_Area_W</vt:lpstr>
      <vt:lpstr>'.פרק 3- מוניות מזדמנות'!WPrint_TitlesW</vt:lpstr>
      <vt:lpstr>'מפרט למכרז מעלונים'!WPrint_TitlesW</vt:lpstr>
      <vt:lpstr>'פרק 1 - מפרט למכרז כללי'!WPrint_TitlesW</vt:lpstr>
      <vt:lpstr>'פרק 2 הסעות מזדמנות אוטובוסמיני'!WPrint_TitlesW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mgar</dc:creator>
  <cp:lastModifiedBy>Eden Shuty</cp:lastModifiedBy>
  <cp:lastPrinted>2026-06-17T09:14:42Z</cp:lastPrinted>
  <dcterms:created xsi:type="dcterms:W3CDTF">2021-07-14T21:13:22Z</dcterms:created>
  <dcterms:modified xsi:type="dcterms:W3CDTF">2026-06-17T12:15:53Z</dcterms:modified>
</cp:coreProperties>
</file>